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49VNSUBSLxFUVpmUEl3a0pxZjA\Climate Lab\Proj_Mozambique\PDD\PDD review\Version 4\Annexes\"/>
    </mc:Choice>
  </mc:AlternateContent>
  <xr:revisionPtr revIDLastSave="0" documentId="13_ncr:1_{4BC42509-12E9-4A69-A4EB-5BB8F006A079}" xr6:coauthVersionLast="47" xr6:coauthVersionMax="47" xr10:uidLastSave="{00000000-0000-0000-0000-000000000000}"/>
  <bookViews>
    <workbookView xWindow="-108" yWindow="-108" windowWidth="23256" windowHeight="12456" activeTab="1" xr2:uid="{67546C11-1FD9-4A14-8FB0-F37BCE96E5E9}"/>
  </bookViews>
  <sheets>
    <sheet name="pivot" sheetId="2" r:id="rId1"/>
    <sheet name="basistabel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5" i="1"/>
  <c r="L3" i="1"/>
  <c r="X63" i="2"/>
  <c r="V6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3" i="2"/>
  <c r="S63" i="2"/>
  <c r="U3" i="2"/>
  <c r="V3" i="2" s="1"/>
  <c r="K32" i="2"/>
  <c r="K31" i="2"/>
  <c r="K27" i="2"/>
  <c r="K26" i="2"/>
  <c r="K22" i="2"/>
  <c r="K21" i="2"/>
  <c r="K17" i="2"/>
  <c r="N10" i="2"/>
  <c r="K14" i="2"/>
  <c r="K10" i="2"/>
  <c r="K5" i="2"/>
  <c r="I282" i="1"/>
  <c r="I354" i="1"/>
  <c r="I714" i="1"/>
  <c r="I1036" i="1"/>
  <c r="I1048" i="1"/>
  <c r="I1108" i="1"/>
  <c r="I1120" i="1"/>
  <c r="I1252" i="1"/>
  <c r="I1264" i="1"/>
  <c r="I1336" i="1"/>
  <c r="I1396" i="1"/>
  <c r="I1408" i="1"/>
  <c r="I1468" i="1"/>
  <c r="I1480" i="1"/>
  <c r="I1546" i="1"/>
  <c r="I1594" i="1"/>
  <c r="I1624" i="1"/>
  <c r="I1632" i="1"/>
  <c r="I1660" i="1"/>
  <c r="I1668" i="1"/>
  <c r="I1696" i="1"/>
  <c r="I1704" i="1"/>
  <c r="I1732" i="1"/>
  <c r="I1740" i="1"/>
  <c r="I1768" i="1"/>
  <c r="I1776" i="1"/>
  <c r="I1804" i="1"/>
  <c r="I1812" i="1"/>
  <c r="I1840" i="1"/>
  <c r="I1848" i="1"/>
  <c r="I1870" i="1"/>
  <c r="I1872" i="1"/>
  <c r="I1882" i="1"/>
  <c r="I1884" i="1"/>
  <c r="I1894" i="1"/>
  <c r="I1896" i="1"/>
  <c r="I1906" i="1"/>
  <c r="I1908" i="1"/>
  <c r="I1918" i="1"/>
  <c r="I1920" i="1"/>
  <c r="I1930" i="1"/>
  <c r="I1932" i="1"/>
  <c r="I1942" i="1"/>
  <c r="I1944" i="1"/>
  <c r="I1954" i="1"/>
  <c r="I1956" i="1"/>
  <c r="I1966" i="1"/>
  <c r="I1968" i="1"/>
  <c r="I1978" i="1"/>
  <c r="I1980" i="1"/>
  <c r="I1990" i="1"/>
  <c r="I1992" i="1"/>
  <c r="I2002" i="1"/>
  <c r="I2004" i="1"/>
  <c r="I2014" i="1"/>
  <c r="I2016" i="1"/>
  <c r="I2026" i="1"/>
  <c r="I2028" i="1"/>
  <c r="I2038" i="1"/>
  <c r="I2040" i="1"/>
  <c r="I2050" i="1"/>
  <c r="I2052" i="1"/>
  <c r="I2062" i="1"/>
  <c r="I2064" i="1"/>
  <c r="I2074" i="1"/>
  <c r="I2076" i="1"/>
  <c r="I2086" i="1"/>
  <c r="I2088" i="1"/>
  <c r="I2098" i="1"/>
  <c r="I2100" i="1"/>
  <c r="I2110" i="1"/>
  <c r="I2112" i="1"/>
  <c r="I2122" i="1"/>
  <c r="I2124" i="1"/>
  <c r="I2134" i="1"/>
  <c r="I2136" i="1"/>
  <c r="I2146" i="1"/>
  <c r="I2148" i="1"/>
  <c r="I2158" i="1"/>
  <c r="I2160" i="1"/>
  <c r="I2170" i="1"/>
  <c r="I2172" i="1"/>
  <c r="I2182" i="1"/>
  <c r="I2184" i="1"/>
  <c r="I2194" i="1"/>
  <c r="I2196" i="1"/>
  <c r="I2206" i="1"/>
  <c r="I2208" i="1"/>
  <c r="I2218" i="1"/>
  <c r="I2220" i="1"/>
  <c r="I2230" i="1"/>
  <c r="I2232" i="1"/>
  <c r="I2242" i="1"/>
  <c r="I2244" i="1"/>
  <c r="I2254" i="1"/>
  <c r="I2256" i="1"/>
  <c r="I2266" i="1"/>
  <c r="I2268" i="1"/>
  <c r="I2278" i="1"/>
  <c r="I2280" i="1"/>
  <c r="I2290" i="1"/>
  <c r="I2292" i="1"/>
  <c r="I2302" i="1"/>
  <c r="I2304" i="1"/>
  <c r="I2314" i="1"/>
  <c r="I2316" i="1"/>
  <c r="I2326" i="1"/>
  <c r="I2328" i="1"/>
  <c r="I2338" i="1"/>
  <c r="I2340" i="1"/>
  <c r="I2350" i="1"/>
  <c r="I2352" i="1"/>
  <c r="I2362" i="1"/>
  <c r="I2364" i="1"/>
  <c r="I2374" i="1"/>
  <c r="I2376" i="1"/>
  <c r="I2386" i="1"/>
  <c r="I2388" i="1"/>
  <c r="I2398" i="1"/>
  <c r="I2400" i="1"/>
  <c r="I2410" i="1"/>
  <c r="I2412" i="1"/>
  <c r="I2422" i="1"/>
  <c r="I2424" i="1"/>
  <c r="I2434" i="1"/>
  <c r="I2436" i="1"/>
  <c r="I2446" i="1"/>
  <c r="I2448" i="1"/>
  <c r="I2458" i="1"/>
  <c r="I2460" i="1"/>
  <c r="I2470" i="1"/>
  <c r="I2472" i="1"/>
  <c r="I2482" i="1"/>
  <c r="I2484" i="1"/>
  <c r="I2494" i="1"/>
  <c r="I2496" i="1"/>
  <c r="I2506" i="1"/>
  <c r="I2508" i="1"/>
  <c r="I2518" i="1"/>
  <c r="I2520" i="1"/>
  <c r="I2530" i="1"/>
  <c r="I2532" i="1"/>
  <c r="I2542" i="1"/>
  <c r="I2544" i="1"/>
  <c r="I2554" i="1"/>
  <c r="I2556" i="1"/>
  <c r="I2566" i="1"/>
  <c r="I2568" i="1"/>
  <c r="I2578" i="1"/>
  <c r="I2580" i="1"/>
  <c r="I2590" i="1"/>
  <c r="I2592" i="1"/>
  <c r="I2602" i="1"/>
  <c r="I2604" i="1"/>
  <c r="I2614" i="1"/>
  <c r="I2616" i="1"/>
  <c r="I2626" i="1"/>
  <c r="I2628" i="1"/>
  <c r="I2638" i="1"/>
  <c r="I2640" i="1"/>
  <c r="I2650" i="1"/>
  <c r="I2652" i="1"/>
  <c r="I2662" i="1"/>
  <c r="I2664" i="1"/>
  <c r="I2674" i="1"/>
  <c r="I2676" i="1"/>
  <c r="I2686" i="1"/>
  <c r="I2688" i="1"/>
  <c r="I2698" i="1"/>
  <c r="I2700" i="1"/>
  <c r="E1427" i="1"/>
  <c r="I1427" i="1" s="1"/>
  <c r="G1427" i="1"/>
  <c r="H1427" i="1" s="1"/>
  <c r="G1680" i="1"/>
  <c r="H1680" i="1" s="1"/>
  <c r="G1709" i="1"/>
  <c r="H1709" i="1" s="1"/>
  <c r="G1887" i="1"/>
  <c r="H1887" i="1" s="1"/>
  <c r="G2031" i="1"/>
  <c r="H2031" i="1" s="1"/>
  <c r="G2186" i="1"/>
  <c r="H2186" i="1" s="1"/>
  <c r="G2297" i="1"/>
  <c r="H2297" i="1" s="1"/>
  <c r="G2310" i="1"/>
  <c r="H2310" i="1" s="1"/>
  <c r="G2369" i="1"/>
  <c r="H2369" i="1" s="1"/>
  <c r="G2383" i="1"/>
  <c r="H2383" i="1" s="1"/>
  <c r="G2396" i="1"/>
  <c r="H2396" i="1" s="1"/>
  <c r="G2468" i="1"/>
  <c r="H2468" i="1" s="1"/>
  <c r="G2498" i="1"/>
  <c r="H2498" i="1" s="1"/>
  <c r="G2500" i="1"/>
  <c r="H2500" i="1" s="1"/>
  <c r="G2536" i="1"/>
  <c r="H2536" i="1" s="1"/>
  <c r="G2547" i="1"/>
  <c r="H2547" i="1" s="1"/>
  <c r="G2548" i="1"/>
  <c r="H2548" i="1" s="1"/>
  <c r="G2584" i="1"/>
  <c r="H2584" i="1" s="1"/>
  <c r="G2595" i="1"/>
  <c r="H2595" i="1" s="1"/>
  <c r="G2596" i="1"/>
  <c r="H2596" i="1" s="1"/>
  <c r="G2624" i="1"/>
  <c r="H2624" i="1" s="1"/>
  <c r="G2634" i="1"/>
  <c r="H2634" i="1" s="1"/>
  <c r="G2636" i="1"/>
  <c r="H2636" i="1" s="1"/>
  <c r="G2644" i="1"/>
  <c r="H2644" i="1" s="1"/>
  <c r="G2660" i="1"/>
  <c r="H2660" i="1" s="1"/>
  <c r="G2670" i="1"/>
  <c r="H2670" i="1" s="1"/>
  <c r="G2672" i="1"/>
  <c r="H2672" i="1" s="1"/>
  <c r="G2692" i="1"/>
  <c r="H2692" i="1" s="1"/>
  <c r="G2696" i="1"/>
  <c r="H2696" i="1" s="1"/>
  <c r="E2700" i="1"/>
  <c r="G2700" i="1" s="1"/>
  <c r="H2700" i="1" s="1"/>
  <c r="E2699" i="1"/>
  <c r="G2699" i="1" s="1"/>
  <c r="H2699" i="1" s="1"/>
  <c r="E2698" i="1"/>
  <c r="G2698" i="1" s="1"/>
  <c r="H2698" i="1" s="1"/>
  <c r="E2697" i="1"/>
  <c r="G2697" i="1" s="1"/>
  <c r="H2697" i="1" s="1"/>
  <c r="E2696" i="1"/>
  <c r="I2696" i="1" s="1"/>
  <c r="E2695" i="1"/>
  <c r="G2695" i="1" s="1"/>
  <c r="H2695" i="1" s="1"/>
  <c r="E2694" i="1"/>
  <c r="I2694" i="1" s="1"/>
  <c r="E2693" i="1"/>
  <c r="G2693" i="1" s="1"/>
  <c r="H2693" i="1" s="1"/>
  <c r="E2692" i="1"/>
  <c r="I2692" i="1" s="1"/>
  <c r="E2691" i="1"/>
  <c r="I2691" i="1" s="1"/>
  <c r="E2690" i="1"/>
  <c r="I2690" i="1" s="1"/>
  <c r="E2689" i="1"/>
  <c r="E2688" i="1"/>
  <c r="G2688" i="1" s="1"/>
  <c r="H2688" i="1" s="1"/>
  <c r="E2687" i="1"/>
  <c r="G2687" i="1" s="1"/>
  <c r="H2687" i="1" s="1"/>
  <c r="E2686" i="1"/>
  <c r="G2686" i="1" s="1"/>
  <c r="H2686" i="1" s="1"/>
  <c r="E2685" i="1"/>
  <c r="G2685" i="1" s="1"/>
  <c r="H2685" i="1" s="1"/>
  <c r="E2684" i="1"/>
  <c r="G2684" i="1" s="1"/>
  <c r="H2684" i="1" s="1"/>
  <c r="E2683" i="1"/>
  <c r="G2683" i="1" s="1"/>
  <c r="H2683" i="1" s="1"/>
  <c r="E2682" i="1"/>
  <c r="G2682" i="1" s="1"/>
  <c r="H2682" i="1" s="1"/>
  <c r="E2681" i="1"/>
  <c r="G2681" i="1" s="1"/>
  <c r="H2681" i="1" s="1"/>
  <c r="E2680" i="1"/>
  <c r="I2680" i="1" s="1"/>
  <c r="E2679" i="1"/>
  <c r="I2679" i="1" s="1"/>
  <c r="E2678" i="1"/>
  <c r="I2678" i="1" s="1"/>
  <c r="E2677" i="1"/>
  <c r="E2676" i="1"/>
  <c r="G2676" i="1" s="1"/>
  <c r="H2676" i="1" s="1"/>
  <c r="E2675" i="1"/>
  <c r="G2675" i="1" s="1"/>
  <c r="H2675" i="1" s="1"/>
  <c r="E2674" i="1"/>
  <c r="G2674" i="1" s="1"/>
  <c r="H2674" i="1" s="1"/>
  <c r="E2673" i="1"/>
  <c r="G2673" i="1" s="1"/>
  <c r="H2673" i="1" s="1"/>
  <c r="E2672" i="1"/>
  <c r="I2672" i="1" s="1"/>
  <c r="E2671" i="1"/>
  <c r="G2671" i="1" s="1"/>
  <c r="H2671" i="1" s="1"/>
  <c r="E2670" i="1"/>
  <c r="I2670" i="1" s="1"/>
  <c r="E2669" i="1"/>
  <c r="G2669" i="1" s="1"/>
  <c r="H2669" i="1" s="1"/>
  <c r="E2668" i="1"/>
  <c r="I2668" i="1" s="1"/>
  <c r="E2667" i="1"/>
  <c r="I2667" i="1" s="1"/>
  <c r="E2666" i="1"/>
  <c r="G2666" i="1" s="1"/>
  <c r="H2666" i="1" s="1"/>
  <c r="E2665" i="1"/>
  <c r="E2664" i="1"/>
  <c r="G2664" i="1" s="1"/>
  <c r="H2664" i="1" s="1"/>
  <c r="E2663" i="1"/>
  <c r="G2663" i="1" s="1"/>
  <c r="H2663" i="1" s="1"/>
  <c r="E2662" i="1"/>
  <c r="G2662" i="1" s="1"/>
  <c r="H2662" i="1" s="1"/>
  <c r="E2661" i="1"/>
  <c r="G2661" i="1" s="1"/>
  <c r="H2661" i="1" s="1"/>
  <c r="E2660" i="1"/>
  <c r="I2660" i="1" s="1"/>
  <c r="E2659" i="1"/>
  <c r="G2659" i="1" s="1"/>
  <c r="H2659" i="1" s="1"/>
  <c r="E2658" i="1"/>
  <c r="I2658" i="1" s="1"/>
  <c r="E2657" i="1"/>
  <c r="G2657" i="1" s="1"/>
  <c r="H2657" i="1" s="1"/>
  <c r="E2656" i="1"/>
  <c r="I2656" i="1" s="1"/>
  <c r="E2655" i="1"/>
  <c r="I2655" i="1" s="1"/>
  <c r="E2654" i="1"/>
  <c r="G2654" i="1" s="1"/>
  <c r="H2654" i="1" s="1"/>
  <c r="E2653" i="1"/>
  <c r="E2652" i="1"/>
  <c r="G2652" i="1" s="1"/>
  <c r="H2652" i="1" s="1"/>
  <c r="E2651" i="1"/>
  <c r="G2651" i="1" s="1"/>
  <c r="H2651" i="1" s="1"/>
  <c r="E2650" i="1"/>
  <c r="G2650" i="1" s="1"/>
  <c r="H2650" i="1" s="1"/>
  <c r="E2649" i="1"/>
  <c r="G2649" i="1" s="1"/>
  <c r="H2649" i="1" s="1"/>
  <c r="E2648" i="1"/>
  <c r="G2648" i="1" s="1"/>
  <c r="H2648" i="1" s="1"/>
  <c r="E2647" i="1"/>
  <c r="G2647" i="1" s="1"/>
  <c r="H2647" i="1" s="1"/>
  <c r="E2646" i="1"/>
  <c r="G2646" i="1" s="1"/>
  <c r="H2646" i="1" s="1"/>
  <c r="E2645" i="1"/>
  <c r="G2645" i="1" s="1"/>
  <c r="H2645" i="1" s="1"/>
  <c r="E2644" i="1"/>
  <c r="I2644" i="1" s="1"/>
  <c r="E2643" i="1"/>
  <c r="G2643" i="1" s="1"/>
  <c r="H2643" i="1" s="1"/>
  <c r="E2642" i="1"/>
  <c r="G2642" i="1" s="1"/>
  <c r="H2642" i="1" s="1"/>
  <c r="E2641" i="1"/>
  <c r="E2640" i="1"/>
  <c r="G2640" i="1" s="1"/>
  <c r="H2640" i="1" s="1"/>
  <c r="E2639" i="1"/>
  <c r="G2639" i="1" s="1"/>
  <c r="H2639" i="1" s="1"/>
  <c r="E2638" i="1"/>
  <c r="G2638" i="1" s="1"/>
  <c r="H2638" i="1" s="1"/>
  <c r="E2637" i="1"/>
  <c r="G2637" i="1" s="1"/>
  <c r="H2637" i="1" s="1"/>
  <c r="E2636" i="1"/>
  <c r="I2636" i="1" s="1"/>
  <c r="E2635" i="1"/>
  <c r="G2635" i="1" s="1"/>
  <c r="H2635" i="1" s="1"/>
  <c r="E2634" i="1"/>
  <c r="I2634" i="1" s="1"/>
  <c r="E2633" i="1"/>
  <c r="G2633" i="1" s="1"/>
  <c r="H2633" i="1" s="1"/>
  <c r="E2632" i="1"/>
  <c r="I2632" i="1" s="1"/>
  <c r="E2631" i="1"/>
  <c r="G2631" i="1" s="1"/>
  <c r="H2631" i="1" s="1"/>
  <c r="E2630" i="1"/>
  <c r="G2630" i="1" s="1"/>
  <c r="H2630" i="1" s="1"/>
  <c r="E2629" i="1"/>
  <c r="E2628" i="1"/>
  <c r="G2628" i="1" s="1"/>
  <c r="H2628" i="1" s="1"/>
  <c r="E2627" i="1"/>
  <c r="G2627" i="1" s="1"/>
  <c r="H2627" i="1" s="1"/>
  <c r="E2626" i="1"/>
  <c r="G2626" i="1" s="1"/>
  <c r="H2626" i="1" s="1"/>
  <c r="E2625" i="1"/>
  <c r="G2625" i="1" s="1"/>
  <c r="H2625" i="1" s="1"/>
  <c r="E2624" i="1"/>
  <c r="I2624" i="1" s="1"/>
  <c r="E2623" i="1"/>
  <c r="G2623" i="1" s="1"/>
  <c r="H2623" i="1" s="1"/>
  <c r="E2622" i="1"/>
  <c r="I2622" i="1" s="1"/>
  <c r="E2621" i="1"/>
  <c r="G2621" i="1" s="1"/>
  <c r="H2621" i="1" s="1"/>
  <c r="E2620" i="1"/>
  <c r="I2620" i="1" s="1"/>
  <c r="E2619" i="1"/>
  <c r="I2619" i="1" s="1"/>
  <c r="E2618" i="1"/>
  <c r="G2618" i="1" s="1"/>
  <c r="H2618" i="1" s="1"/>
  <c r="E2617" i="1"/>
  <c r="E2616" i="1"/>
  <c r="G2616" i="1" s="1"/>
  <c r="H2616" i="1" s="1"/>
  <c r="E2615" i="1"/>
  <c r="G2615" i="1" s="1"/>
  <c r="H2615" i="1" s="1"/>
  <c r="E2614" i="1"/>
  <c r="G2614" i="1" s="1"/>
  <c r="H2614" i="1" s="1"/>
  <c r="E2613" i="1"/>
  <c r="G2613" i="1" s="1"/>
  <c r="H2613" i="1" s="1"/>
  <c r="E2612" i="1"/>
  <c r="G2612" i="1" s="1"/>
  <c r="H2612" i="1" s="1"/>
  <c r="E2611" i="1"/>
  <c r="G2611" i="1" s="1"/>
  <c r="H2611" i="1" s="1"/>
  <c r="E2610" i="1"/>
  <c r="G2610" i="1" s="1"/>
  <c r="H2610" i="1" s="1"/>
  <c r="E2609" i="1"/>
  <c r="G2609" i="1" s="1"/>
  <c r="H2609" i="1" s="1"/>
  <c r="E2608" i="1"/>
  <c r="I2608" i="1" s="1"/>
  <c r="E2607" i="1"/>
  <c r="I2607" i="1" s="1"/>
  <c r="E2606" i="1"/>
  <c r="G2606" i="1" s="1"/>
  <c r="H2606" i="1" s="1"/>
  <c r="E2605" i="1"/>
  <c r="E2604" i="1"/>
  <c r="G2604" i="1" s="1"/>
  <c r="H2604" i="1" s="1"/>
  <c r="E2603" i="1"/>
  <c r="G2603" i="1" s="1"/>
  <c r="H2603" i="1" s="1"/>
  <c r="E2602" i="1"/>
  <c r="G2602" i="1" s="1"/>
  <c r="H2602" i="1" s="1"/>
  <c r="E2601" i="1"/>
  <c r="G2601" i="1" s="1"/>
  <c r="H2601" i="1" s="1"/>
  <c r="E2600" i="1"/>
  <c r="G2600" i="1" s="1"/>
  <c r="H2600" i="1" s="1"/>
  <c r="E2599" i="1"/>
  <c r="G2599" i="1" s="1"/>
  <c r="H2599" i="1" s="1"/>
  <c r="E2598" i="1"/>
  <c r="G2598" i="1" s="1"/>
  <c r="H2598" i="1" s="1"/>
  <c r="E2597" i="1"/>
  <c r="G2597" i="1" s="1"/>
  <c r="H2597" i="1" s="1"/>
  <c r="E2596" i="1"/>
  <c r="I2596" i="1" s="1"/>
  <c r="E2595" i="1"/>
  <c r="I2595" i="1" s="1"/>
  <c r="E2594" i="1"/>
  <c r="G2594" i="1" s="1"/>
  <c r="H2594" i="1" s="1"/>
  <c r="E2593" i="1"/>
  <c r="E2592" i="1"/>
  <c r="G2592" i="1" s="1"/>
  <c r="H2592" i="1" s="1"/>
  <c r="E2591" i="1"/>
  <c r="G2591" i="1" s="1"/>
  <c r="H2591" i="1" s="1"/>
  <c r="E2590" i="1"/>
  <c r="G2590" i="1" s="1"/>
  <c r="H2590" i="1" s="1"/>
  <c r="E2589" i="1"/>
  <c r="G2589" i="1" s="1"/>
  <c r="H2589" i="1" s="1"/>
  <c r="E2588" i="1"/>
  <c r="G2588" i="1" s="1"/>
  <c r="H2588" i="1" s="1"/>
  <c r="E2587" i="1"/>
  <c r="G2587" i="1" s="1"/>
  <c r="H2587" i="1" s="1"/>
  <c r="E2586" i="1"/>
  <c r="I2586" i="1" s="1"/>
  <c r="E2585" i="1"/>
  <c r="G2585" i="1" s="1"/>
  <c r="H2585" i="1" s="1"/>
  <c r="E2584" i="1"/>
  <c r="I2584" i="1" s="1"/>
  <c r="E2583" i="1"/>
  <c r="I2583" i="1" s="1"/>
  <c r="E2582" i="1"/>
  <c r="G2582" i="1" s="1"/>
  <c r="H2582" i="1" s="1"/>
  <c r="E2581" i="1"/>
  <c r="E2580" i="1"/>
  <c r="G2580" i="1" s="1"/>
  <c r="H2580" i="1" s="1"/>
  <c r="E2579" i="1"/>
  <c r="G2579" i="1" s="1"/>
  <c r="H2579" i="1" s="1"/>
  <c r="E2578" i="1"/>
  <c r="G2578" i="1" s="1"/>
  <c r="H2578" i="1" s="1"/>
  <c r="E2577" i="1"/>
  <c r="G2577" i="1" s="1"/>
  <c r="H2577" i="1" s="1"/>
  <c r="E2576" i="1"/>
  <c r="G2576" i="1" s="1"/>
  <c r="H2576" i="1" s="1"/>
  <c r="E2575" i="1"/>
  <c r="G2575" i="1" s="1"/>
  <c r="H2575" i="1" s="1"/>
  <c r="E2574" i="1"/>
  <c r="I2574" i="1" s="1"/>
  <c r="E2573" i="1"/>
  <c r="G2573" i="1" s="1"/>
  <c r="H2573" i="1" s="1"/>
  <c r="E2572" i="1"/>
  <c r="I2572" i="1" s="1"/>
  <c r="E2571" i="1"/>
  <c r="I2571" i="1" s="1"/>
  <c r="E2570" i="1"/>
  <c r="G2570" i="1" s="1"/>
  <c r="H2570" i="1" s="1"/>
  <c r="E2569" i="1"/>
  <c r="E2568" i="1"/>
  <c r="G2568" i="1" s="1"/>
  <c r="H2568" i="1" s="1"/>
  <c r="E2567" i="1"/>
  <c r="G2567" i="1" s="1"/>
  <c r="H2567" i="1" s="1"/>
  <c r="E2566" i="1"/>
  <c r="G2566" i="1" s="1"/>
  <c r="H2566" i="1" s="1"/>
  <c r="E2565" i="1"/>
  <c r="G2565" i="1" s="1"/>
  <c r="H2565" i="1" s="1"/>
  <c r="E2564" i="1"/>
  <c r="G2564" i="1" s="1"/>
  <c r="H2564" i="1" s="1"/>
  <c r="E2563" i="1"/>
  <c r="G2563" i="1" s="1"/>
  <c r="H2563" i="1" s="1"/>
  <c r="E2562" i="1"/>
  <c r="G2562" i="1" s="1"/>
  <c r="H2562" i="1" s="1"/>
  <c r="E2561" i="1"/>
  <c r="G2561" i="1" s="1"/>
  <c r="H2561" i="1" s="1"/>
  <c r="E2560" i="1"/>
  <c r="I2560" i="1" s="1"/>
  <c r="E2559" i="1"/>
  <c r="I2559" i="1" s="1"/>
  <c r="E2558" i="1"/>
  <c r="G2558" i="1" s="1"/>
  <c r="H2558" i="1" s="1"/>
  <c r="E2557" i="1"/>
  <c r="E2556" i="1"/>
  <c r="G2556" i="1" s="1"/>
  <c r="H2556" i="1" s="1"/>
  <c r="E2555" i="1"/>
  <c r="G2555" i="1" s="1"/>
  <c r="H2555" i="1" s="1"/>
  <c r="E2554" i="1"/>
  <c r="G2554" i="1" s="1"/>
  <c r="H2554" i="1" s="1"/>
  <c r="E2553" i="1"/>
  <c r="G2553" i="1" s="1"/>
  <c r="H2553" i="1" s="1"/>
  <c r="E2552" i="1"/>
  <c r="G2552" i="1" s="1"/>
  <c r="H2552" i="1" s="1"/>
  <c r="E2551" i="1"/>
  <c r="G2551" i="1" s="1"/>
  <c r="H2551" i="1" s="1"/>
  <c r="E2550" i="1"/>
  <c r="G2550" i="1" s="1"/>
  <c r="H2550" i="1" s="1"/>
  <c r="E2549" i="1"/>
  <c r="G2549" i="1" s="1"/>
  <c r="H2549" i="1" s="1"/>
  <c r="E2548" i="1"/>
  <c r="I2548" i="1" s="1"/>
  <c r="E2547" i="1"/>
  <c r="I2547" i="1" s="1"/>
  <c r="E2546" i="1"/>
  <c r="G2546" i="1" s="1"/>
  <c r="H2546" i="1" s="1"/>
  <c r="E2545" i="1"/>
  <c r="E2544" i="1"/>
  <c r="G2544" i="1" s="1"/>
  <c r="H2544" i="1" s="1"/>
  <c r="E2543" i="1"/>
  <c r="G2543" i="1" s="1"/>
  <c r="H2543" i="1" s="1"/>
  <c r="E2542" i="1"/>
  <c r="G2542" i="1" s="1"/>
  <c r="H2542" i="1" s="1"/>
  <c r="E2541" i="1"/>
  <c r="G2541" i="1" s="1"/>
  <c r="H2541" i="1" s="1"/>
  <c r="E2540" i="1"/>
  <c r="G2540" i="1" s="1"/>
  <c r="H2540" i="1" s="1"/>
  <c r="E2539" i="1"/>
  <c r="G2539" i="1" s="1"/>
  <c r="H2539" i="1" s="1"/>
  <c r="E2538" i="1"/>
  <c r="I2538" i="1" s="1"/>
  <c r="E2537" i="1"/>
  <c r="G2537" i="1" s="1"/>
  <c r="H2537" i="1" s="1"/>
  <c r="E2536" i="1"/>
  <c r="I2536" i="1" s="1"/>
  <c r="E2535" i="1"/>
  <c r="I2535" i="1" s="1"/>
  <c r="E2534" i="1"/>
  <c r="G2534" i="1" s="1"/>
  <c r="H2534" i="1" s="1"/>
  <c r="E2533" i="1"/>
  <c r="E2532" i="1"/>
  <c r="G2532" i="1" s="1"/>
  <c r="H2532" i="1" s="1"/>
  <c r="E2531" i="1"/>
  <c r="G2531" i="1" s="1"/>
  <c r="H2531" i="1" s="1"/>
  <c r="E2530" i="1"/>
  <c r="G2530" i="1" s="1"/>
  <c r="H2530" i="1" s="1"/>
  <c r="E2529" i="1"/>
  <c r="G2529" i="1" s="1"/>
  <c r="H2529" i="1" s="1"/>
  <c r="E2528" i="1"/>
  <c r="G2528" i="1" s="1"/>
  <c r="H2528" i="1" s="1"/>
  <c r="E2527" i="1"/>
  <c r="G2527" i="1" s="1"/>
  <c r="H2527" i="1" s="1"/>
  <c r="E2526" i="1"/>
  <c r="I2526" i="1" s="1"/>
  <c r="E2525" i="1"/>
  <c r="G2525" i="1" s="1"/>
  <c r="H2525" i="1" s="1"/>
  <c r="E2524" i="1"/>
  <c r="I2524" i="1" s="1"/>
  <c r="E2523" i="1"/>
  <c r="I2523" i="1" s="1"/>
  <c r="E2522" i="1"/>
  <c r="G2522" i="1" s="1"/>
  <c r="H2522" i="1" s="1"/>
  <c r="E2521" i="1"/>
  <c r="E2520" i="1"/>
  <c r="G2520" i="1" s="1"/>
  <c r="H2520" i="1" s="1"/>
  <c r="E2519" i="1"/>
  <c r="G2519" i="1" s="1"/>
  <c r="H2519" i="1" s="1"/>
  <c r="E2518" i="1"/>
  <c r="G2518" i="1" s="1"/>
  <c r="H2518" i="1" s="1"/>
  <c r="E2517" i="1"/>
  <c r="G2517" i="1" s="1"/>
  <c r="H2517" i="1" s="1"/>
  <c r="E2516" i="1"/>
  <c r="G2516" i="1" s="1"/>
  <c r="H2516" i="1" s="1"/>
  <c r="E2515" i="1"/>
  <c r="G2515" i="1" s="1"/>
  <c r="H2515" i="1" s="1"/>
  <c r="E2514" i="1"/>
  <c r="G2514" i="1" s="1"/>
  <c r="H2514" i="1" s="1"/>
  <c r="E2513" i="1"/>
  <c r="G2513" i="1" s="1"/>
  <c r="H2513" i="1" s="1"/>
  <c r="E2512" i="1"/>
  <c r="I2512" i="1" s="1"/>
  <c r="E2511" i="1"/>
  <c r="I2511" i="1" s="1"/>
  <c r="E2510" i="1"/>
  <c r="G2510" i="1" s="1"/>
  <c r="H2510" i="1" s="1"/>
  <c r="E2509" i="1"/>
  <c r="E2508" i="1"/>
  <c r="G2508" i="1" s="1"/>
  <c r="H2508" i="1" s="1"/>
  <c r="E2507" i="1"/>
  <c r="G2507" i="1" s="1"/>
  <c r="H2507" i="1" s="1"/>
  <c r="E2506" i="1"/>
  <c r="G2506" i="1" s="1"/>
  <c r="H2506" i="1" s="1"/>
  <c r="E2505" i="1"/>
  <c r="G2505" i="1" s="1"/>
  <c r="H2505" i="1" s="1"/>
  <c r="E2504" i="1"/>
  <c r="G2504" i="1" s="1"/>
  <c r="H2504" i="1" s="1"/>
  <c r="E2503" i="1"/>
  <c r="G2503" i="1" s="1"/>
  <c r="H2503" i="1" s="1"/>
  <c r="E2502" i="1"/>
  <c r="G2502" i="1" s="1"/>
  <c r="H2502" i="1" s="1"/>
  <c r="E2501" i="1"/>
  <c r="G2501" i="1" s="1"/>
  <c r="H2501" i="1" s="1"/>
  <c r="E2500" i="1"/>
  <c r="I2500" i="1" s="1"/>
  <c r="E2499" i="1"/>
  <c r="G2499" i="1" s="1"/>
  <c r="H2499" i="1" s="1"/>
  <c r="E2498" i="1"/>
  <c r="I2498" i="1" s="1"/>
  <c r="E2497" i="1"/>
  <c r="E2496" i="1"/>
  <c r="G2496" i="1" s="1"/>
  <c r="H2496" i="1" s="1"/>
  <c r="E2495" i="1"/>
  <c r="G2495" i="1" s="1"/>
  <c r="H2495" i="1" s="1"/>
  <c r="E2494" i="1"/>
  <c r="G2494" i="1" s="1"/>
  <c r="H2494" i="1" s="1"/>
  <c r="E2493" i="1"/>
  <c r="G2493" i="1" s="1"/>
  <c r="H2493" i="1" s="1"/>
  <c r="E2492" i="1"/>
  <c r="G2492" i="1" s="1"/>
  <c r="H2492" i="1" s="1"/>
  <c r="E2491" i="1"/>
  <c r="G2491" i="1" s="1"/>
  <c r="H2491" i="1" s="1"/>
  <c r="E2490" i="1"/>
  <c r="G2490" i="1" s="1"/>
  <c r="H2490" i="1" s="1"/>
  <c r="E2489" i="1"/>
  <c r="G2489" i="1" s="1"/>
  <c r="H2489" i="1" s="1"/>
  <c r="E2488" i="1"/>
  <c r="G2488" i="1" s="1"/>
  <c r="H2488" i="1" s="1"/>
  <c r="E2487" i="1"/>
  <c r="G2487" i="1" s="1"/>
  <c r="H2487" i="1" s="1"/>
  <c r="E2486" i="1"/>
  <c r="G2486" i="1" s="1"/>
  <c r="H2486" i="1" s="1"/>
  <c r="E2485" i="1"/>
  <c r="I2485" i="1" s="1"/>
  <c r="E2484" i="1"/>
  <c r="G2484" i="1" s="1"/>
  <c r="H2484" i="1" s="1"/>
  <c r="E2483" i="1"/>
  <c r="I2483" i="1" s="1"/>
  <c r="E2482" i="1"/>
  <c r="G2482" i="1" s="1"/>
  <c r="H2482" i="1" s="1"/>
  <c r="E2481" i="1"/>
  <c r="G2481" i="1" s="1"/>
  <c r="H2481" i="1" s="1"/>
  <c r="E2480" i="1"/>
  <c r="G2480" i="1" s="1"/>
  <c r="H2480" i="1" s="1"/>
  <c r="E2479" i="1"/>
  <c r="G2479" i="1" s="1"/>
  <c r="H2479" i="1" s="1"/>
  <c r="E2478" i="1"/>
  <c r="G2478" i="1" s="1"/>
  <c r="H2478" i="1" s="1"/>
  <c r="E2477" i="1"/>
  <c r="G2477" i="1" s="1"/>
  <c r="H2477" i="1" s="1"/>
  <c r="E2476" i="1"/>
  <c r="G2476" i="1" s="1"/>
  <c r="H2476" i="1" s="1"/>
  <c r="E2475" i="1"/>
  <c r="G2475" i="1" s="1"/>
  <c r="H2475" i="1" s="1"/>
  <c r="E2474" i="1"/>
  <c r="G2474" i="1" s="1"/>
  <c r="H2474" i="1" s="1"/>
  <c r="E2473" i="1"/>
  <c r="E2472" i="1"/>
  <c r="G2472" i="1" s="1"/>
  <c r="H2472" i="1" s="1"/>
  <c r="E2471" i="1"/>
  <c r="G2471" i="1" s="1"/>
  <c r="H2471" i="1" s="1"/>
  <c r="E2470" i="1"/>
  <c r="G2470" i="1" s="1"/>
  <c r="H2470" i="1" s="1"/>
  <c r="E2469" i="1"/>
  <c r="G2469" i="1" s="1"/>
  <c r="H2469" i="1" s="1"/>
  <c r="E2468" i="1"/>
  <c r="I2468" i="1" s="1"/>
  <c r="E2467" i="1"/>
  <c r="G2467" i="1" s="1"/>
  <c r="H2467" i="1" s="1"/>
  <c r="E2466" i="1"/>
  <c r="G2466" i="1" s="1"/>
  <c r="H2466" i="1" s="1"/>
  <c r="E2465" i="1"/>
  <c r="G2465" i="1" s="1"/>
  <c r="H2465" i="1" s="1"/>
  <c r="E2464" i="1"/>
  <c r="G2464" i="1" s="1"/>
  <c r="H2464" i="1" s="1"/>
  <c r="E2463" i="1"/>
  <c r="G2463" i="1" s="1"/>
  <c r="H2463" i="1" s="1"/>
  <c r="E2462" i="1"/>
  <c r="G2462" i="1" s="1"/>
  <c r="H2462" i="1" s="1"/>
  <c r="E2461" i="1"/>
  <c r="E2460" i="1"/>
  <c r="G2460" i="1" s="1"/>
  <c r="H2460" i="1" s="1"/>
  <c r="E2459" i="1"/>
  <c r="G2459" i="1" s="1"/>
  <c r="H2459" i="1" s="1"/>
  <c r="E2458" i="1"/>
  <c r="G2458" i="1" s="1"/>
  <c r="H2458" i="1" s="1"/>
  <c r="E2457" i="1"/>
  <c r="G2457" i="1" s="1"/>
  <c r="H2457" i="1" s="1"/>
  <c r="E2456" i="1"/>
  <c r="G2456" i="1" s="1"/>
  <c r="H2456" i="1" s="1"/>
  <c r="E2455" i="1"/>
  <c r="I2455" i="1" s="1"/>
  <c r="E2454" i="1"/>
  <c r="I2454" i="1" s="1"/>
  <c r="E2453" i="1"/>
  <c r="G2453" i="1" s="1"/>
  <c r="H2453" i="1" s="1"/>
  <c r="E2452" i="1"/>
  <c r="G2452" i="1" s="1"/>
  <c r="H2452" i="1" s="1"/>
  <c r="E2451" i="1"/>
  <c r="G2451" i="1" s="1"/>
  <c r="H2451" i="1" s="1"/>
  <c r="E2450" i="1"/>
  <c r="G2450" i="1" s="1"/>
  <c r="H2450" i="1" s="1"/>
  <c r="E2449" i="1"/>
  <c r="E2448" i="1"/>
  <c r="G2448" i="1" s="1"/>
  <c r="H2448" i="1" s="1"/>
  <c r="E2447" i="1"/>
  <c r="G2447" i="1" s="1"/>
  <c r="H2447" i="1" s="1"/>
  <c r="E2446" i="1"/>
  <c r="G2446" i="1" s="1"/>
  <c r="H2446" i="1" s="1"/>
  <c r="E2445" i="1"/>
  <c r="G2445" i="1" s="1"/>
  <c r="H2445" i="1" s="1"/>
  <c r="E2444" i="1"/>
  <c r="G2444" i="1" s="1"/>
  <c r="H2444" i="1" s="1"/>
  <c r="E2443" i="1"/>
  <c r="G2443" i="1" s="1"/>
  <c r="H2443" i="1" s="1"/>
  <c r="E2442" i="1"/>
  <c r="G2442" i="1" s="1"/>
  <c r="H2442" i="1" s="1"/>
  <c r="E2441" i="1"/>
  <c r="I2441" i="1" s="1"/>
  <c r="E2440" i="1"/>
  <c r="I2440" i="1" s="1"/>
  <c r="E2439" i="1"/>
  <c r="G2439" i="1" s="1"/>
  <c r="H2439" i="1" s="1"/>
  <c r="E2438" i="1"/>
  <c r="G2438" i="1" s="1"/>
  <c r="H2438" i="1" s="1"/>
  <c r="E2437" i="1"/>
  <c r="E2436" i="1"/>
  <c r="G2436" i="1" s="1"/>
  <c r="H2436" i="1" s="1"/>
  <c r="E2435" i="1"/>
  <c r="G2435" i="1" s="1"/>
  <c r="H2435" i="1" s="1"/>
  <c r="E2434" i="1"/>
  <c r="G2434" i="1" s="1"/>
  <c r="H2434" i="1" s="1"/>
  <c r="E2433" i="1"/>
  <c r="G2433" i="1" s="1"/>
  <c r="H2433" i="1" s="1"/>
  <c r="E2432" i="1"/>
  <c r="G2432" i="1" s="1"/>
  <c r="H2432" i="1" s="1"/>
  <c r="E2431" i="1"/>
  <c r="G2431" i="1" s="1"/>
  <c r="H2431" i="1" s="1"/>
  <c r="E2430" i="1"/>
  <c r="G2430" i="1" s="1"/>
  <c r="H2430" i="1" s="1"/>
  <c r="E2429" i="1"/>
  <c r="G2429" i="1" s="1"/>
  <c r="H2429" i="1" s="1"/>
  <c r="E2428" i="1"/>
  <c r="G2428" i="1" s="1"/>
  <c r="H2428" i="1" s="1"/>
  <c r="E2427" i="1"/>
  <c r="I2427" i="1" s="1"/>
  <c r="E2426" i="1"/>
  <c r="I2426" i="1" s="1"/>
  <c r="E2425" i="1"/>
  <c r="E2424" i="1"/>
  <c r="G2424" i="1" s="1"/>
  <c r="H2424" i="1" s="1"/>
  <c r="E2423" i="1"/>
  <c r="G2423" i="1" s="1"/>
  <c r="H2423" i="1" s="1"/>
  <c r="E2422" i="1"/>
  <c r="G2422" i="1" s="1"/>
  <c r="H2422" i="1" s="1"/>
  <c r="E2421" i="1"/>
  <c r="G2421" i="1" s="1"/>
  <c r="H2421" i="1" s="1"/>
  <c r="E2420" i="1"/>
  <c r="G2420" i="1" s="1"/>
  <c r="H2420" i="1" s="1"/>
  <c r="E2419" i="1"/>
  <c r="G2419" i="1" s="1"/>
  <c r="H2419" i="1" s="1"/>
  <c r="E2418" i="1"/>
  <c r="G2418" i="1" s="1"/>
  <c r="H2418" i="1" s="1"/>
  <c r="E2417" i="1"/>
  <c r="G2417" i="1" s="1"/>
  <c r="H2417" i="1" s="1"/>
  <c r="E2416" i="1"/>
  <c r="G2416" i="1" s="1"/>
  <c r="H2416" i="1" s="1"/>
  <c r="E2415" i="1"/>
  <c r="G2415" i="1" s="1"/>
  <c r="H2415" i="1" s="1"/>
  <c r="E2414" i="1"/>
  <c r="G2414" i="1" s="1"/>
  <c r="H2414" i="1" s="1"/>
  <c r="E2413" i="1"/>
  <c r="E2412" i="1"/>
  <c r="G2412" i="1" s="1"/>
  <c r="H2412" i="1" s="1"/>
  <c r="E2411" i="1"/>
  <c r="G2411" i="1" s="1"/>
  <c r="H2411" i="1" s="1"/>
  <c r="E2410" i="1"/>
  <c r="G2410" i="1" s="1"/>
  <c r="H2410" i="1" s="1"/>
  <c r="E2409" i="1"/>
  <c r="G2409" i="1" s="1"/>
  <c r="H2409" i="1" s="1"/>
  <c r="E2408" i="1"/>
  <c r="G2408" i="1" s="1"/>
  <c r="H2408" i="1" s="1"/>
  <c r="E2407" i="1"/>
  <c r="G2407" i="1" s="1"/>
  <c r="H2407" i="1" s="1"/>
  <c r="E2406" i="1"/>
  <c r="G2406" i="1" s="1"/>
  <c r="H2406" i="1" s="1"/>
  <c r="E2405" i="1"/>
  <c r="G2405" i="1" s="1"/>
  <c r="H2405" i="1" s="1"/>
  <c r="E2404" i="1"/>
  <c r="G2404" i="1" s="1"/>
  <c r="H2404" i="1" s="1"/>
  <c r="E2403" i="1"/>
  <c r="G2403" i="1" s="1"/>
  <c r="H2403" i="1" s="1"/>
  <c r="E2402" i="1"/>
  <c r="G2402" i="1" s="1"/>
  <c r="H2402" i="1" s="1"/>
  <c r="E2401" i="1"/>
  <c r="E2400" i="1"/>
  <c r="G2400" i="1" s="1"/>
  <c r="H2400" i="1" s="1"/>
  <c r="E2399" i="1"/>
  <c r="G2399" i="1" s="1"/>
  <c r="H2399" i="1" s="1"/>
  <c r="E2398" i="1"/>
  <c r="G2398" i="1" s="1"/>
  <c r="H2398" i="1" s="1"/>
  <c r="E2397" i="1"/>
  <c r="G2397" i="1" s="1"/>
  <c r="H2397" i="1" s="1"/>
  <c r="E2396" i="1"/>
  <c r="I2396" i="1" s="1"/>
  <c r="E2395" i="1"/>
  <c r="G2395" i="1" s="1"/>
  <c r="H2395" i="1" s="1"/>
  <c r="E2394" i="1"/>
  <c r="G2394" i="1" s="1"/>
  <c r="H2394" i="1" s="1"/>
  <c r="E2393" i="1"/>
  <c r="G2393" i="1" s="1"/>
  <c r="H2393" i="1" s="1"/>
  <c r="E2392" i="1"/>
  <c r="G2392" i="1" s="1"/>
  <c r="H2392" i="1" s="1"/>
  <c r="E2391" i="1"/>
  <c r="G2391" i="1" s="1"/>
  <c r="H2391" i="1" s="1"/>
  <c r="E2390" i="1"/>
  <c r="G2390" i="1" s="1"/>
  <c r="H2390" i="1" s="1"/>
  <c r="E2389" i="1"/>
  <c r="E2388" i="1"/>
  <c r="G2388" i="1" s="1"/>
  <c r="H2388" i="1" s="1"/>
  <c r="E2387" i="1"/>
  <c r="G2387" i="1" s="1"/>
  <c r="H2387" i="1" s="1"/>
  <c r="E2386" i="1"/>
  <c r="G2386" i="1" s="1"/>
  <c r="H2386" i="1" s="1"/>
  <c r="E2385" i="1"/>
  <c r="G2385" i="1" s="1"/>
  <c r="H2385" i="1" s="1"/>
  <c r="E2384" i="1"/>
  <c r="G2384" i="1" s="1"/>
  <c r="H2384" i="1" s="1"/>
  <c r="E2383" i="1"/>
  <c r="I2383" i="1" s="1"/>
  <c r="E2382" i="1"/>
  <c r="I2382" i="1" s="1"/>
  <c r="E2381" i="1"/>
  <c r="G2381" i="1" s="1"/>
  <c r="H2381" i="1" s="1"/>
  <c r="E2380" i="1"/>
  <c r="G2380" i="1" s="1"/>
  <c r="H2380" i="1" s="1"/>
  <c r="E2379" i="1"/>
  <c r="G2379" i="1" s="1"/>
  <c r="H2379" i="1" s="1"/>
  <c r="E2378" i="1"/>
  <c r="G2378" i="1" s="1"/>
  <c r="H2378" i="1" s="1"/>
  <c r="E2377" i="1"/>
  <c r="E2376" i="1"/>
  <c r="G2376" i="1" s="1"/>
  <c r="H2376" i="1" s="1"/>
  <c r="E2375" i="1"/>
  <c r="G2375" i="1" s="1"/>
  <c r="H2375" i="1" s="1"/>
  <c r="E2374" i="1"/>
  <c r="G2374" i="1" s="1"/>
  <c r="H2374" i="1" s="1"/>
  <c r="E2373" i="1"/>
  <c r="G2373" i="1" s="1"/>
  <c r="H2373" i="1" s="1"/>
  <c r="E2372" i="1"/>
  <c r="G2372" i="1" s="1"/>
  <c r="H2372" i="1" s="1"/>
  <c r="E2371" i="1"/>
  <c r="G2371" i="1" s="1"/>
  <c r="H2371" i="1" s="1"/>
  <c r="E2370" i="1"/>
  <c r="G2370" i="1" s="1"/>
  <c r="H2370" i="1" s="1"/>
  <c r="E2369" i="1"/>
  <c r="I2369" i="1" s="1"/>
  <c r="E2368" i="1"/>
  <c r="I2368" i="1" s="1"/>
  <c r="E2367" i="1"/>
  <c r="G2367" i="1" s="1"/>
  <c r="H2367" i="1" s="1"/>
  <c r="E2366" i="1"/>
  <c r="G2366" i="1" s="1"/>
  <c r="H2366" i="1" s="1"/>
  <c r="E2365" i="1"/>
  <c r="E2364" i="1"/>
  <c r="G2364" i="1" s="1"/>
  <c r="H2364" i="1" s="1"/>
  <c r="E2363" i="1"/>
  <c r="G2363" i="1" s="1"/>
  <c r="H2363" i="1" s="1"/>
  <c r="E2362" i="1"/>
  <c r="G2362" i="1" s="1"/>
  <c r="H2362" i="1" s="1"/>
  <c r="E2361" i="1"/>
  <c r="G2361" i="1" s="1"/>
  <c r="H2361" i="1" s="1"/>
  <c r="E2360" i="1"/>
  <c r="G2360" i="1" s="1"/>
  <c r="H2360" i="1" s="1"/>
  <c r="E2359" i="1"/>
  <c r="G2359" i="1" s="1"/>
  <c r="H2359" i="1" s="1"/>
  <c r="E2358" i="1"/>
  <c r="G2358" i="1" s="1"/>
  <c r="H2358" i="1" s="1"/>
  <c r="E2357" i="1"/>
  <c r="G2357" i="1" s="1"/>
  <c r="H2357" i="1" s="1"/>
  <c r="E2356" i="1"/>
  <c r="G2356" i="1" s="1"/>
  <c r="H2356" i="1" s="1"/>
  <c r="E2355" i="1"/>
  <c r="I2355" i="1" s="1"/>
  <c r="E2354" i="1"/>
  <c r="I2354" i="1" s="1"/>
  <c r="E2353" i="1"/>
  <c r="E2352" i="1"/>
  <c r="G2352" i="1" s="1"/>
  <c r="H2352" i="1" s="1"/>
  <c r="E2351" i="1"/>
  <c r="G2351" i="1" s="1"/>
  <c r="H2351" i="1" s="1"/>
  <c r="E2350" i="1"/>
  <c r="G2350" i="1" s="1"/>
  <c r="H2350" i="1" s="1"/>
  <c r="E2349" i="1"/>
  <c r="G2349" i="1" s="1"/>
  <c r="H2349" i="1" s="1"/>
  <c r="E2348" i="1"/>
  <c r="G2348" i="1" s="1"/>
  <c r="H2348" i="1" s="1"/>
  <c r="E2347" i="1"/>
  <c r="G2347" i="1" s="1"/>
  <c r="H2347" i="1" s="1"/>
  <c r="E2346" i="1"/>
  <c r="G2346" i="1" s="1"/>
  <c r="H2346" i="1" s="1"/>
  <c r="E2345" i="1"/>
  <c r="G2345" i="1" s="1"/>
  <c r="H2345" i="1" s="1"/>
  <c r="E2344" i="1"/>
  <c r="G2344" i="1" s="1"/>
  <c r="H2344" i="1" s="1"/>
  <c r="E2343" i="1"/>
  <c r="G2343" i="1" s="1"/>
  <c r="H2343" i="1" s="1"/>
  <c r="E2342" i="1"/>
  <c r="G2342" i="1" s="1"/>
  <c r="H2342" i="1" s="1"/>
  <c r="E2341" i="1"/>
  <c r="E2340" i="1"/>
  <c r="G2340" i="1" s="1"/>
  <c r="H2340" i="1" s="1"/>
  <c r="E2339" i="1"/>
  <c r="G2339" i="1" s="1"/>
  <c r="H2339" i="1" s="1"/>
  <c r="E2338" i="1"/>
  <c r="G2338" i="1" s="1"/>
  <c r="H2338" i="1" s="1"/>
  <c r="E2337" i="1"/>
  <c r="G2337" i="1" s="1"/>
  <c r="H2337" i="1" s="1"/>
  <c r="E2336" i="1"/>
  <c r="G2336" i="1" s="1"/>
  <c r="H2336" i="1" s="1"/>
  <c r="E2335" i="1"/>
  <c r="G2335" i="1" s="1"/>
  <c r="H2335" i="1" s="1"/>
  <c r="E2334" i="1"/>
  <c r="G2334" i="1" s="1"/>
  <c r="H2334" i="1" s="1"/>
  <c r="E2333" i="1"/>
  <c r="G2333" i="1" s="1"/>
  <c r="H2333" i="1" s="1"/>
  <c r="E2332" i="1"/>
  <c r="G2332" i="1" s="1"/>
  <c r="H2332" i="1" s="1"/>
  <c r="E2331" i="1"/>
  <c r="G2331" i="1" s="1"/>
  <c r="H2331" i="1" s="1"/>
  <c r="E2330" i="1"/>
  <c r="G2330" i="1" s="1"/>
  <c r="H2330" i="1" s="1"/>
  <c r="E2329" i="1"/>
  <c r="E2328" i="1"/>
  <c r="G2328" i="1" s="1"/>
  <c r="H2328" i="1" s="1"/>
  <c r="E2327" i="1"/>
  <c r="G2327" i="1" s="1"/>
  <c r="H2327" i="1" s="1"/>
  <c r="E2326" i="1"/>
  <c r="G2326" i="1" s="1"/>
  <c r="H2326" i="1" s="1"/>
  <c r="E2325" i="1"/>
  <c r="G2325" i="1" s="1"/>
  <c r="H2325" i="1" s="1"/>
  <c r="E2324" i="1"/>
  <c r="G2324" i="1" s="1"/>
  <c r="H2324" i="1" s="1"/>
  <c r="E2323" i="1"/>
  <c r="G2323" i="1" s="1"/>
  <c r="H2323" i="1" s="1"/>
  <c r="E2322" i="1"/>
  <c r="G2322" i="1" s="1"/>
  <c r="H2322" i="1" s="1"/>
  <c r="E2321" i="1"/>
  <c r="G2321" i="1" s="1"/>
  <c r="H2321" i="1" s="1"/>
  <c r="E2320" i="1"/>
  <c r="G2320" i="1" s="1"/>
  <c r="H2320" i="1" s="1"/>
  <c r="E2319" i="1"/>
  <c r="G2319" i="1" s="1"/>
  <c r="H2319" i="1" s="1"/>
  <c r="E2318" i="1"/>
  <c r="G2318" i="1" s="1"/>
  <c r="H2318" i="1" s="1"/>
  <c r="E2317" i="1"/>
  <c r="E2316" i="1"/>
  <c r="G2316" i="1" s="1"/>
  <c r="H2316" i="1" s="1"/>
  <c r="E2315" i="1"/>
  <c r="G2315" i="1" s="1"/>
  <c r="H2315" i="1" s="1"/>
  <c r="E2314" i="1"/>
  <c r="G2314" i="1" s="1"/>
  <c r="H2314" i="1" s="1"/>
  <c r="E2313" i="1"/>
  <c r="G2313" i="1" s="1"/>
  <c r="H2313" i="1" s="1"/>
  <c r="E2312" i="1"/>
  <c r="G2312" i="1" s="1"/>
  <c r="H2312" i="1" s="1"/>
  <c r="E2311" i="1"/>
  <c r="G2311" i="1" s="1"/>
  <c r="H2311" i="1" s="1"/>
  <c r="E2310" i="1"/>
  <c r="I2310" i="1" s="1"/>
  <c r="E2309" i="1"/>
  <c r="G2309" i="1" s="1"/>
  <c r="H2309" i="1" s="1"/>
  <c r="E2308" i="1"/>
  <c r="G2308" i="1" s="1"/>
  <c r="H2308" i="1" s="1"/>
  <c r="E2307" i="1"/>
  <c r="G2307" i="1" s="1"/>
  <c r="H2307" i="1" s="1"/>
  <c r="E2306" i="1"/>
  <c r="G2306" i="1" s="1"/>
  <c r="H2306" i="1" s="1"/>
  <c r="E2305" i="1"/>
  <c r="E2304" i="1"/>
  <c r="G2304" i="1" s="1"/>
  <c r="H2304" i="1" s="1"/>
  <c r="E2303" i="1"/>
  <c r="G2303" i="1" s="1"/>
  <c r="H2303" i="1" s="1"/>
  <c r="E2302" i="1"/>
  <c r="G2302" i="1" s="1"/>
  <c r="H2302" i="1" s="1"/>
  <c r="E2301" i="1"/>
  <c r="G2301" i="1" s="1"/>
  <c r="H2301" i="1" s="1"/>
  <c r="E2300" i="1"/>
  <c r="G2300" i="1" s="1"/>
  <c r="H2300" i="1" s="1"/>
  <c r="E2299" i="1"/>
  <c r="G2299" i="1" s="1"/>
  <c r="H2299" i="1" s="1"/>
  <c r="E2298" i="1"/>
  <c r="G2298" i="1" s="1"/>
  <c r="H2298" i="1" s="1"/>
  <c r="E2297" i="1"/>
  <c r="I2297" i="1" s="1"/>
  <c r="E2296" i="1"/>
  <c r="I2296" i="1" s="1"/>
  <c r="E2295" i="1"/>
  <c r="G2295" i="1" s="1"/>
  <c r="H2295" i="1" s="1"/>
  <c r="E2294" i="1"/>
  <c r="G2294" i="1" s="1"/>
  <c r="H2294" i="1" s="1"/>
  <c r="E2293" i="1"/>
  <c r="E2292" i="1"/>
  <c r="G2292" i="1" s="1"/>
  <c r="H2292" i="1" s="1"/>
  <c r="E2291" i="1"/>
  <c r="G2291" i="1" s="1"/>
  <c r="H2291" i="1" s="1"/>
  <c r="E2290" i="1"/>
  <c r="G2290" i="1" s="1"/>
  <c r="H2290" i="1" s="1"/>
  <c r="E2289" i="1"/>
  <c r="G2289" i="1" s="1"/>
  <c r="H2289" i="1" s="1"/>
  <c r="E2288" i="1"/>
  <c r="G2288" i="1" s="1"/>
  <c r="H2288" i="1" s="1"/>
  <c r="E2287" i="1"/>
  <c r="G2287" i="1" s="1"/>
  <c r="H2287" i="1" s="1"/>
  <c r="E2286" i="1"/>
  <c r="G2286" i="1" s="1"/>
  <c r="H2286" i="1" s="1"/>
  <c r="E2285" i="1"/>
  <c r="G2285" i="1" s="1"/>
  <c r="H2285" i="1" s="1"/>
  <c r="E2284" i="1"/>
  <c r="G2284" i="1" s="1"/>
  <c r="H2284" i="1" s="1"/>
  <c r="E2283" i="1"/>
  <c r="I2283" i="1" s="1"/>
  <c r="E2282" i="1"/>
  <c r="I2282" i="1" s="1"/>
  <c r="E2281" i="1"/>
  <c r="E2280" i="1"/>
  <c r="G2280" i="1" s="1"/>
  <c r="H2280" i="1" s="1"/>
  <c r="E2279" i="1"/>
  <c r="G2279" i="1" s="1"/>
  <c r="H2279" i="1" s="1"/>
  <c r="E2278" i="1"/>
  <c r="G2278" i="1" s="1"/>
  <c r="H2278" i="1" s="1"/>
  <c r="E2277" i="1"/>
  <c r="G2277" i="1" s="1"/>
  <c r="H2277" i="1" s="1"/>
  <c r="E2276" i="1"/>
  <c r="G2276" i="1" s="1"/>
  <c r="H2276" i="1" s="1"/>
  <c r="E2275" i="1"/>
  <c r="G2275" i="1" s="1"/>
  <c r="H2275" i="1" s="1"/>
  <c r="E2274" i="1"/>
  <c r="G2274" i="1" s="1"/>
  <c r="H2274" i="1" s="1"/>
  <c r="E2273" i="1"/>
  <c r="G2273" i="1" s="1"/>
  <c r="H2273" i="1" s="1"/>
  <c r="E2272" i="1"/>
  <c r="G2272" i="1" s="1"/>
  <c r="H2272" i="1" s="1"/>
  <c r="E2271" i="1"/>
  <c r="G2271" i="1" s="1"/>
  <c r="H2271" i="1" s="1"/>
  <c r="E2270" i="1"/>
  <c r="G2270" i="1" s="1"/>
  <c r="H2270" i="1" s="1"/>
  <c r="E2269" i="1"/>
  <c r="E2268" i="1"/>
  <c r="G2268" i="1" s="1"/>
  <c r="H2268" i="1" s="1"/>
  <c r="E2267" i="1"/>
  <c r="G2267" i="1" s="1"/>
  <c r="H2267" i="1" s="1"/>
  <c r="E2266" i="1"/>
  <c r="G2266" i="1" s="1"/>
  <c r="H2266" i="1" s="1"/>
  <c r="E2265" i="1"/>
  <c r="G2265" i="1" s="1"/>
  <c r="H2265" i="1" s="1"/>
  <c r="E2264" i="1"/>
  <c r="G2264" i="1" s="1"/>
  <c r="H2264" i="1" s="1"/>
  <c r="E2263" i="1"/>
  <c r="G2263" i="1" s="1"/>
  <c r="H2263" i="1" s="1"/>
  <c r="E2262" i="1"/>
  <c r="G2262" i="1" s="1"/>
  <c r="H2262" i="1" s="1"/>
  <c r="E2261" i="1"/>
  <c r="G2261" i="1" s="1"/>
  <c r="H2261" i="1" s="1"/>
  <c r="E2260" i="1"/>
  <c r="G2260" i="1" s="1"/>
  <c r="H2260" i="1" s="1"/>
  <c r="E2259" i="1"/>
  <c r="G2259" i="1" s="1"/>
  <c r="H2259" i="1" s="1"/>
  <c r="E2258" i="1"/>
  <c r="G2258" i="1" s="1"/>
  <c r="H2258" i="1" s="1"/>
  <c r="E2257" i="1"/>
  <c r="E2256" i="1"/>
  <c r="G2256" i="1" s="1"/>
  <c r="H2256" i="1" s="1"/>
  <c r="E2255" i="1"/>
  <c r="G2255" i="1" s="1"/>
  <c r="H2255" i="1" s="1"/>
  <c r="E2254" i="1"/>
  <c r="G2254" i="1" s="1"/>
  <c r="H2254" i="1" s="1"/>
  <c r="E2253" i="1"/>
  <c r="G2253" i="1" s="1"/>
  <c r="H2253" i="1" s="1"/>
  <c r="E2252" i="1"/>
  <c r="G2252" i="1" s="1"/>
  <c r="H2252" i="1" s="1"/>
  <c r="E2251" i="1"/>
  <c r="G2251" i="1" s="1"/>
  <c r="H2251" i="1" s="1"/>
  <c r="E2250" i="1"/>
  <c r="G2250" i="1" s="1"/>
  <c r="H2250" i="1" s="1"/>
  <c r="E2249" i="1"/>
  <c r="G2249" i="1" s="1"/>
  <c r="H2249" i="1" s="1"/>
  <c r="E2248" i="1"/>
  <c r="G2248" i="1" s="1"/>
  <c r="H2248" i="1" s="1"/>
  <c r="E2247" i="1"/>
  <c r="I2247" i="1" s="1"/>
  <c r="E2246" i="1"/>
  <c r="I2246" i="1" s="1"/>
  <c r="E2245" i="1"/>
  <c r="E2244" i="1"/>
  <c r="G2244" i="1" s="1"/>
  <c r="H2244" i="1" s="1"/>
  <c r="E2243" i="1"/>
  <c r="G2243" i="1" s="1"/>
  <c r="H2243" i="1" s="1"/>
  <c r="E2242" i="1"/>
  <c r="G2242" i="1" s="1"/>
  <c r="H2242" i="1" s="1"/>
  <c r="E2241" i="1"/>
  <c r="G2241" i="1" s="1"/>
  <c r="H2241" i="1" s="1"/>
  <c r="E2240" i="1"/>
  <c r="G2240" i="1" s="1"/>
  <c r="H2240" i="1" s="1"/>
  <c r="E2239" i="1"/>
  <c r="G2239" i="1" s="1"/>
  <c r="H2239" i="1" s="1"/>
  <c r="E2238" i="1"/>
  <c r="G2238" i="1" s="1"/>
  <c r="H2238" i="1" s="1"/>
  <c r="E2237" i="1"/>
  <c r="G2237" i="1" s="1"/>
  <c r="H2237" i="1" s="1"/>
  <c r="E2236" i="1"/>
  <c r="G2236" i="1" s="1"/>
  <c r="H2236" i="1" s="1"/>
  <c r="E2235" i="1"/>
  <c r="G2235" i="1" s="1"/>
  <c r="H2235" i="1" s="1"/>
  <c r="E2234" i="1"/>
  <c r="G2234" i="1" s="1"/>
  <c r="H2234" i="1" s="1"/>
  <c r="E2233" i="1"/>
  <c r="E2232" i="1"/>
  <c r="G2232" i="1" s="1"/>
  <c r="H2232" i="1" s="1"/>
  <c r="E2231" i="1"/>
  <c r="G2231" i="1" s="1"/>
  <c r="H2231" i="1" s="1"/>
  <c r="E2230" i="1"/>
  <c r="G2230" i="1" s="1"/>
  <c r="H2230" i="1" s="1"/>
  <c r="E2229" i="1"/>
  <c r="G2229" i="1" s="1"/>
  <c r="H2229" i="1" s="1"/>
  <c r="E2228" i="1"/>
  <c r="G2228" i="1" s="1"/>
  <c r="H2228" i="1" s="1"/>
  <c r="E2227" i="1"/>
  <c r="G2227" i="1" s="1"/>
  <c r="H2227" i="1" s="1"/>
  <c r="E2226" i="1"/>
  <c r="G2226" i="1" s="1"/>
  <c r="H2226" i="1" s="1"/>
  <c r="E2225" i="1"/>
  <c r="G2225" i="1" s="1"/>
  <c r="H2225" i="1" s="1"/>
  <c r="E2224" i="1"/>
  <c r="G2224" i="1" s="1"/>
  <c r="H2224" i="1" s="1"/>
  <c r="E2223" i="1"/>
  <c r="G2223" i="1" s="1"/>
  <c r="H2223" i="1" s="1"/>
  <c r="E2222" i="1"/>
  <c r="G2222" i="1" s="1"/>
  <c r="H2222" i="1" s="1"/>
  <c r="E2221" i="1"/>
  <c r="E2220" i="1"/>
  <c r="G2220" i="1" s="1"/>
  <c r="H2220" i="1" s="1"/>
  <c r="E2219" i="1"/>
  <c r="G2219" i="1" s="1"/>
  <c r="H2219" i="1" s="1"/>
  <c r="E2218" i="1"/>
  <c r="G2218" i="1" s="1"/>
  <c r="H2218" i="1" s="1"/>
  <c r="E2217" i="1"/>
  <c r="G2217" i="1" s="1"/>
  <c r="H2217" i="1" s="1"/>
  <c r="E2216" i="1"/>
  <c r="G2216" i="1" s="1"/>
  <c r="H2216" i="1" s="1"/>
  <c r="E2215" i="1"/>
  <c r="G2215" i="1" s="1"/>
  <c r="H2215" i="1" s="1"/>
  <c r="E2214" i="1"/>
  <c r="G2214" i="1" s="1"/>
  <c r="H2214" i="1" s="1"/>
  <c r="E2213" i="1"/>
  <c r="G2213" i="1" s="1"/>
  <c r="H2213" i="1" s="1"/>
  <c r="E2212" i="1"/>
  <c r="G2212" i="1" s="1"/>
  <c r="H2212" i="1" s="1"/>
  <c r="E2211" i="1"/>
  <c r="G2211" i="1" s="1"/>
  <c r="H2211" i="1" s="1"/>
  <c r="E2210" i="1"/>
  <c r="G2210" i="1" s="1"/>
  <c r="H2210" i="1" s="1"/>
  <c r="E2209" i="1"/>
  <c r="E2208" i="1"/>
  <c r="G2208" i="1" s="1"/>
  <c r="H2208" i="1" s="1"/>
  <c r="E2207" i="1"/>
  <c r="G2207" i="1" s="1"/>
  <c r="H2207" i="1" s="1"/>
  <c r="E2206" i="1"/>
  <c r="G2206" i="1" s="1"/>
  <c r="H2206" i="1" s="1"/>
  <c r="E2205" i="1"/>
  <c r="G2205" i="1" s="1"/>
  <c r="H2205" i="1" s="1"/>
  <c r="E2204" i="1"/>
  <c r="G2204" i="1" s="1"/>
  <c r="H2204" i="1" s="1"/>
  <c r="E2203" i="1"/>
  <c r="G2203" i="1" s="1"/>
  <c r="H2203" i="1" s="1"/>
  <c r="E2202" i="1"/>
  <c r="G2202" i="1" s="1"/>
  <c r="H2202" i="1" s="1"/>
  <c r="E2201" i="1"/>
  <c r="G2201" i="1" s="1"/>
  <c r="H2201" i="1" s="1"/>
  <c r="E2200" i="1"/>
  <c r="G2200" i="1" s="1"/>
  <c r="H2200" i="1" s="1"/>
  <c r="E2199" i="1"/>
  <c r="G2199" i="1" s="1"/>
  <c r="H2199" i="1" s="1"/>
  <c r="E2198" i="1"/>
  <c r="G2198" i="1" s="1"/>
  <c r="H2198" i="1" s="1"/>
  <c r="E2197" i="1"/>
  <c r="E2196" i="1"/>
  <c r="G2196" i="1" s="1"/>
  <c r="H2196" i="1" s="1"/>
  <c r="E2195" i="1"/>
  <c r="G2195" i="1" s="1"/>
  <c r="H2195" i="1" s="1"/>
  <c r="E2194" i="1"/>
  <c r="G2194" i="1" s="1"/>
  <c r="H2194" i="1" s="1"/>
  <c r="E2193" i="1"/>
  <c r="G2193" i="1" s="1"/>
  <c r="H2193" i="1" s="1"/>
  <c r="E2192" i="1"/>
  <c r="G2192" i="1" s="1"/>
  <c r="H2192" i="1" s="1"/>
  <c r="E2191" i="1"/>
  <c r="G2191" i="1" s="1"/>
  <c r="H2191" i="1" s="1"/>
  <c r="E2190" i="1"/>
  <c r="G2190" i="1" s="1"/>
  <c r="H2190" i="1" s="1"/>
  <c r="E2189" i="1"/>
  <c r="G2189" i="1" s="1"/>
  <c r="H2189" i="1" s="1"/>
  <c r="E2188" i="1"/>
  <c r="G2188" i="1" s="1"/>
  <c r="H2188" i="1" s="1"/>
  <c r="E2187" i="1"/>
  <c r="G2187" i="1" s="1"/>
  <c r="H2187" i="1" s="1"/>
  <c r="E2186" i="1"/>
  <c r="I2186" i="1" s="1"/>
  <c r="E2185" i="1"/>
  <c r="I2185" i="1" s="1"/>
  <c r="E2184" i="1"/>
  <c r="G2184" i="1" s="1"/>
  <c r="H2184" i="1" s="1"/>
  <c r="E2183" i="1"/>
  <c r="G2183" i="1" s="1"/>
  <c r="H2183" i="1" s="1"/>
  <c r="E2182" i="1"/>
  <c r="G2182" i="1" s="1"/>
  <c r="H2182" i="1" s="1"/>
  <c r="E2181" i="1"/>
  <c r="G2181" i="1" s="1"/>
  <c r="H2181" i="1" s="1"/>
  <c r="E2180" i="1"/>
  <c r="G2180" i="1" s="1"/>
  <c r="H2180" i="1" s="1"/>
  <c r="E2179" i="1"/>
  <c r="G2179" i="1" s="1"/>
  <c r="H2179" i="1" s="1"/>
  <c r="E2178" i="1"/>
  <c r="G2178" i="1" s="1"/>
  <c r="H2178" i="1" s="1"/>
  <c r="E2177" i="1"/>
  <c r="G2177" i="1" s="1"/>
  <c r="H2177" i="1" s="1"/>
  <c r="E2176" i="1"/>
  <c r="G2176" i="1" s="1"/>
  <c r="H2176" i="1" s="1"/>
  <c r="E2175" i="1"/>
  <c r="G2175" i="1" s="1"/>
  <c r="H2175" i="1" s="1"/>
  <c r="E2174" i="1"/>
  <c r="G2174" i="1" s="1"/>
  <c r="H2174" i="1" s="1"/>
  <c r="E2173" i="1"/>
  <c r="E2172" i="1"/>
  <c r="G2172" i="1" s="1"/>
  <c r="H2172" i="1" s="1"/>
  <c r="E2171" i="1"/>
  <c r="G2171" i="1" s="1"/>
  <c r="H2171" i="1" s="1"/>
  <c r="E2170" i="1"/>
  <c r="G2170" i="1" s="1"/>
  <c r="H2170" i="1" s="1"/>
  <c r="E2169" i="1"/>
  <c r="G2169" i="1" s="1"/>
  <c r="H2169" i="1" s="1"/>
  <c r="E2168" i="1"/>
  <c r="G2168" i="1" s="1"/>
  <c r="H2168" i="1" s="1"/>
  <c r="E2167" i="1"/>
  <c r="I2167" i="1" s="1"/>
  <c r="E2166" i="1"/>
  <c r="G2166" i="1" s="1"/>
  <c r="H2166" i="1" s="1"/>
  <c r="E2165" i="1"/>
  <c r="G2165" i="1" s="1"/>
  <c r="H2165" i="1" s="1"/>
  <c r="E2164" i="1"/>
  <c r="G2164" i="1" s="1"/>
  <c r="H2164" i="1" s="1"/>
  <c r="E2163" i="1"/>
  <c r="I2163" i="1" s="1"/>
  <c r="E2162" i="1"/>
  <c r="G2162" i="1" s="1"/>
  <c r="H2162" i="1" s="1"/>
  <c r="E2161" i="1"/>
  <c r="E2160" i="1"/>
  <c r="G2160" i="1" s="1"/>
  <c r="H2160" i="1" s="1"/>
  <c r="E2159" i="1"/>
  <c r="G2159" i="1" s="1"/>
  <c r="H2159" i="1" s="1"/>
  <c r="E2158" i="1"/>
  <c r="G2158" i="1" s="1"/>
  <c r="H2158" i="1" s="1"/>
  <c r="E2157" i="1"/>
  <c r="G2157" i="1" s="1"/>
  <c r="H2157" i="1" s="1"/>
  <c r="E2156" i="1"/>
  <c r="G2156" i="1" s="1"/>
  <c r="H2156" i="1" s="1"/>
  <c r="E2155" i="1"/>
  <c r="G2155" i="1" s="1"/>
  <c r="H2155" i="1" s="1"/>
  <c r="E2154" i="1"/>
  <c r="G2154" i="1" s="1"/>
  <c r="H2154" i="1" s="1"/>
  <c r="E2153" i="1"/>
  <c r="G2153" i="1" s="1"/>
  <c r="H2153" i="1" s="1"/>
  <c r="E2152" i="1"/>
  <c r="G2152" i="1" s="1"/>
  <c r="H2152" i="1" s="1"/>
  <c r="E2151" i="1"/>
  <c r="G2151" i="1" s="1"/>
  <c r="H2151" i="1" s="1"/>
  <c r="E2150" i="1"/>
  <c r="G2150" i="1" s="1"/>
  <c r="H2150" i="1" s="1"/>
  <c r="E2149" i="1"/>
  <c r="E2148" i="1"/>
  <c r="G2148" i="1" s="1"/>
  <c r="H2148" i="1" s="1"/>
  <c r="E2147" i="1"/>
  <c r="G2147" i="1" s="1"/>
  <c r="H2147" i="1" s="1"/>
  <c r="E2146" i="1"/>
  <c r="G2146" i="1" s="1"/>
  <c r="H2146" i="1" s="1"/>
  <c r="E2145" i="1"/>
  <c r="G2145" i="1" s="1"/>
  <c r="H2145" i="1" s="1"/>
  <c r="E2144" i="1"/>
  <c r="I2144" i="1" s="1"/>
  <c r="E2143" i="1"/>
  <c r="G2143" i="1" s="1"/>
  <c r="H2143" i="1" s="1"/>
  <c r="E2142" i="1"/>
  <c r="G2142" i="1" s="1"/>
  <c r="H2142" i="1" s="1"/>
  <c r="E2141" i="1"/>
  <c r="G2141" i="1" s="1"/>
  <c r="H2141" i="1" s="1"/>
  <c r="E2140" i="1"/>
  <c r="G2140" i="1" s="1"/>
  <c r="H2140" i="1" s="1"/>
  <c r="E2139" i="1"/>
  <c r="G2139" i="1" s="1"/>
  <c r="H2139" i="1" s="1"/>
  <c r="E2138" i="1"/>
  <c r="G2138" i="1" s="1"/>
  <c r="H2138" i="1" s="1"/>
  <c r="E2137" i="1"/>
  <c r="E2136" i="1"/>
  <c r="G2136" i="1" s="1"/>
  <c r="H2136" i="1" s="1"/>
  <c r="E2135" i="1"/>
  <c r="G2135" i="1" s="1"/>
  <c r="H2135" i="1" s="1"/>
  <c r="E2134" i="1"/>
  <c r="G2134" i="1" s="1"/>
  <c r="H2134" i="1" s="1"/>
  <c r="E2133" i="1"/>
  <c r="G2133" i="1" s="1"/>
  <c r="H2133" i="1" s="1"/>
  <c r="E2132" i="1"/>
  <c r="G2132" i="1" s="1"/>
  <c r="H2132" i="1" s="1"/>
  <c r="E2131" i="1"/>
  <c r="G2131" i="1" s="1"/>
  <c r="H2131" i="1" s="1"/>
  <c r="E2130" i="1"/>
  <c r="G2130" i="1" s="1"/>
  <c r="H2130" i="1" s="1"/>
  <c r="E2129" i="1"/>
  <c r="G2129" i="1" s="1"/>
  <c r="H2129" i="1" s="1"/>
  <c r="E2128" i="1"/>
  <c r="G2128" i="1" s="1"/>
  <c r="H2128" i="1" s="1"/>
  <c r="E2127" i="1"/>
  <c r="G2127" i="1" s="1"/>
  <c r="H2127" i="1" s="1"/>
  <c r="E2126" i="1"/>
  <c r="G2126" i="1" s="1"/>
  <c r="H2126" i="1" s="1"/>
  <c r="E2125" i="1"/>
  <c r="E2124" i="1"/>
  <c r="G2124" i="1" s="1"/>
  <c r="H2124" i="1" s="1"/>
  <c r="E2123" i="1"/>
  <c r="G2123" i="1" s="1"/>
  <c r="H2123" i="1" s="1"/>
  <c r="E2122" i="1"/>
  <c r="G2122" i="1" s="1"/>
  <c r="H2122" i="1" s="1"/>
  <c r="E2121" i="1"/>
  <c r="G2121" i="1" s="1"/>
  <c r="H2121" i="1" s="1"/>
  <c r="E2120" i="1"/>
  <c r="G2120" i="1" s="1"/>
  <c r="H2120" i="1" s="1"/>
  <c r="E2119" i="1"/>
  <c r="G2119" i="1" s="1"/>
  <c r="H2119" i="1" s="1"/>
  <c r="E2118" i="1"/>
  <c r="G2118" i="1" s="1"/>
  <c r="H2118" i="1" s="1"/>
  <c r="E2117" i="1"/>
  <c r="G2117" i="1" s="1"/>
  <c r="H2117" i="1" s="1"/>
  <c r="E2116" i="1"/>
  <c r="G2116" i="1" s="1"/>
  <c r="H2116" i="1" s="1"/>
  <c r="E2115" i="1"/>
  <c r="G2115" i="1" s="1"/>
  <c r="H2115" i="1" s="1"/>
  <c r="E2114" i="1"/>
  <c r="G2114" i="1" s="1"/>
  <c r="H2114" i="1" s="1"/>
  <c r="E2113" i="1"/>
  <c r="E2112" i="1"/>
  <c r="G2112" i="1" s="1"/>
  <c r="H2112" i="1" s="1"/>
  <c r="E2111" i="1"/>
  <c r="G2111" i="1" s="1"/>
  <c r="H2111" i="1" s="1"/>
  <c r="E2110" i="1"/>
  <c r="G2110" i="1" s="1"/>
  <c r="H2110" i="1" s="1"/>
  <c r="E2109" i="1"/>
  <c r="G2109" i="1" s="1"/>
  <c r="H2109" i="1" s="1"/>
  <c r="E2108" i="1"/>
  <c r="G2108" i="1" s="1"/>
  <c r="H2108" i="1" s="1"/>
  <c r="E2107" i="1"/>
  <c r="G2107" i="1" s="1"/>
  <c r="H2107" i="1" s="1"/>
  <c r="E2106" i="1"/>
  <c r="G2106" i="1" s="1"/>
  <c r="H2106" i="1" s="1"/>
  <c r="E2105" i="1"/>
  <c r="G2105" i="1" s="1"/>
  <c r="H2105" i="1" s="1"/>
  <c r="E2104" i="1"/>
  <c r="G2104" i="1" s="1"/>
  <c r="H2104" i="1" s="1"/>
  <c r="E2103" i="1"/>
  <c r="I2103" i="1" s="1"/>
  <c r="E2102" i="1"/>
  <c r="G2102" i="1" s="1"/>
  <c r="H2102" i="1" s="1"/>
  <c r="E2101" i="1"/>
  <c r="E2100" i="1"/>
  <c r="G2100" i="1" s="1"/>
  <c r="H2100" i="1" s="1"/>
  <c r="E2099" i="1"/>
  <c r="G2099" i="1" s="1"/>
  <c r="H2099" i="1" s="1"/>
  <c r="E2098" i="1"/>
  <c r="G2098" i="1" s="1"/>
  <c r="H2098" i="1" s="1"/>
  <c r="E2097" i="1"/>
  <c r="G2097" i="1" s="1"/>
  <c r="H2097" i="1" s="1"/>
  <c r="E2096" i="1"/>
  <c r="G2096" i="1" s="1"/>
  <c r="H2096" i="1" s="1"/>
  <c r="E2095" i="1"/>
  <c r="G2095" i="1" s="1"/>
  <c r="H2095" i="1" s="1"/>
  <c r="E2094" i="1"/>
  <c r="G2094" i="1" s="1"/>
  <c r="H2094" i="1" s="1"/>
  <c r="E2093" i="1"/>
  <c r="G2093" i="1" s="1"/>
  <c r="H2093" i="1" s="1"/>
  <c r="E2092" i="1"/>
  <c r="G2092" i="1" s="1"/>
  <c r="H2092" i="1" s="1"/>
  <c r="E2091" i="1"/>
  <c r="G2091" i="1" s="1"/>
  <c r="H2091" i="1" s="1"/>
  <c r="E2090" i="1"/>
  <c r="G2090" i="1" s="1"/>
  <c r="H2090" i="1" s="1"/>
  <c r="E2089" i="1"/>
  <c r="E2088" i="1"/>
  <c r="G2088" i="1" s="1"/>
  <c r="H2088" i="1" s="1"/>
  <c r="E2087" i="1"/>
  <c r="G2087" i="1" s="1"/>
  <c r="H2087" i="1" s="1"/>
  <c r="E2086" i="1"/>
  <c r="G2086" i="1" s="1"/>
  <c r="H2086" i="1" s="1"/>
  <c r="E2085" i="1"/>
  <c r="G2085" i="1" s="1"/>
  <c r="H2085" i="1" s="1"/>
  <c r="E2084" i="1"/>
  <c r="G2084" i="1" s="1"/>
  <c r="H2084" i="1" s="1"/>
  <c r="E2083" i="1"/>
  <c r="G2083" i="1" s="1"/>
  <c r="H2083" i="1" s="1"/>
  <c r="E2082" i="1"/>
  <c r="G2082" i="1" s="1"/>
  <c r="H2082" i="1" s="1"/>
  <c r="E2081" i="1"/>
  <c r="G2081" i="1" s="1"/>
  <c r="H2081" i="1" s="1"/>
  <c r="E2080" i="1"/>
  <c r="G2080" i="1" s="1"/>
  <c r="H2080" i="1" s="1"/>
  <c r="E2079" i="1"/>
  <c r="I2079" i="1" s="1"/>
  <c r="E2078" i="1"/>
  <c r="G2078" i="1" s="1"/>
  <c r="H2078" i="1" s="1"/>
  <c r="E2077" i="1"/>
  <c r="E2076" i="1"/>
  <c r="G2076" i="1" s="1"/>
  <c r="H2076" i="1" s="1"/>
  <c r="E2075" i="1"/>
  <c r="G2075" i="1" s="1"/>
  <c r="H2075" i="1" s="1"/>
  <c r="E2074" i="1"/>
  <c r="G2074" i="1" s="1"/>
  <c r="H2074" i="1" s="1"/>
  <c r="E2073" i="1"/>
  <c r="G2073" i="1" s="1"/>
  <c r="H2073" i="1" s="1"/>
  <c r="E2072" i="1"/>
  <c r="G2072" i="1" s="1"/>
  <c r="H2072" i="1" s="1"/>
  <c r="E2071" i="1"/>
  <c r="G2071" i="1" s="1"/>
  <c r="H2071" i="1" s="1"/>
  <c r="E2070" i="1"/>
  <c r="G2070" i="1" s="1"/>
  <c r="H2070" i="1" s="1"/>
  <c r="E2069" i="1"/>
  <c r="G2069" i="1" s="1"/>
  <c r="H2069" i="1" s="1"/>
  <c r="E2068" i="1"/>
  <c r="G2068" i="1" s="1"/>
  <c r="H2068" i="1" s="1"/>
  <c r="E2067" i="1"/>
  <c r="G2067" i="1" s="1"/>
  <c r="H2067" i="1" s="1"/>
  <c r="E2066" i="1"/>
  <c r="G2066" i="1" s="1"/>
  <c r="H2066" i="1" s="1"/>
  <c r="E2065" i="1"/>
  <c r="E2064" i="1"/>
  <c r="G2064" i="1" s="1"/>
  <c r="H2064" i="1" s="1"/>
  <c r="E2063" i="1"/>
  <c r="G2063" i="1" s="1"/>
  <c r="H2063" i="1" s="1"/>
  <c r="E2062" i="1"/>
  <c r="G2062" i="1" s="1"/>
  <c r="H2062" i="1" s="1"/>
  <c r="E2061" i="1"/>
  <c r="G2061" i="1" s="1"/>
  <c r="H2061" i="1" s="1"/>
  <c r="E2060" i="1"/>
  <c r="G2060" i="1" s="1"/>
  <c r="H2060" i="1" s="1"/>
  <c r="E2059" i="1"/>
  <c r="G2059" i="1" s="1"/>
  <c r="H2059" i="1" s="1"/>
  <c r="E2058" i="1"/>
  <c r="G2058" i="1" s="1"/>
  <c r="H2058" i="1" s="1"/>
  <c r="E2057" i="1"/>
  <c r="G2057" i="1" s="1"/>
  <c r="H2057" i="1" s="1"/>
  <c r="E2056" i="1"/>
  <c r="G2056" i="1" s="1"/>
  <c r="H2056" i="1" s="1"/>
  <c r="E2055" i="1"/>
  <c r="G2055" i="1" s="1"/>
  <c r="H2055" i="1" s="1"/>
  <c r="E2054" i="1"/>
  <c r="G2054" i="1" s="1"/>
  <c r="H2054" i="1" s="1"/>
  <c r="E2053" i="1"/>
  <c r="E2052" i="1"/>
  <c r="G2052" i="1" s="1"/>
  <c r="H2052" i="1" s="1"/>
  <c r="E2051" i="1"/>
  <c r="G2051" i="1" s="1"/>
  <c r="H2051" i="1" s="1"/>
  <c r="E2050" i="1"/>
  <c r="G2050" i="1" s="1"/>
  <c r="H2050" i="1" s="1"/>
  <c r="E2049" i="1"/>
  <c r="G2049" i="1" s="1"/>
  <c r="H2049" i="1" s="1"/>
  <c r="E2048" i="1"/>
  <c r="G2048" i="1" s="1"/>
  <c r="H2048" i="1" s="1"/>
  <c r="E2047" i="1"/>
  <c r="G2047" i="1" s="1"/>
  <c r="H2047" i="1" s="1"/>
  <c r="E2046" i="1"/>
  <c r="G2046" i="1" s="1"/>
  <c r="H2046" i="1" s="1"/>
  <c r="E2045" i="1"/>
  <c r="G2045" i="1" s="1"/>
  <c r="H2045" i="1" s="1"/>
  <c r="E2044" i="1"/>
  <c r="G2044" i="1" s="1"/>
  <c r="H2044" i="1" s="1"/>
  <c r="E2043" i="1"/>
  <c r="G2043" i="1" s="1"/>
  <c r="H2043" i="1" s="1"/>
  <c r="E2042" i="1"/>
  <c r="G2042" i="1" s="1"/>
  <c r="H2042" i="1" s="1"/>
  <c r="E2041" i="1"/>
  <c r="E2040" i="1"/>
  <c r="G2040" i="1" s="1"/>
  <c r="H2040" i="1" s="1"/>
  <c r="E2039" i="1"/>
  <c r="G2039" i="1" s="1"/>
  <c r="H2039" i="1" s="1"/>
  <c r="E2038" i="1"/>
  <c r="G2038" i="1" s="1"/>
  <c r="H2038" i="1" s="1"/>
  <c r="E2037" i="1"/>
  <c r="G2037" i="1" s="1"/>
  <c r="H2037" i="1" s="1"/>
  <c r="E2036" i="1"/>
  <c r="G2036" i="1" s="1"/>
  <c r="H2036" i="1" s="1"/>
  <c r="E2035" i="1"/>
  <c r="G2035" i="1" s="1"/>
  <c r="H2035" i="1" s="1"/>
  <c r="E2034" i="1"/>
  <c r="G2034" i="1" s="1"/>
  <c r="H2034" i="1" s="1"/>
  <c r="E2033" i="1"/>
  <c r="G2033" i="1" s="1"/>
  <c r="H2033" i="1" s="1"/>
  <c r="E2032" i="1"/>
  <c r="G2032" i="1" s="1"/>
  <c r="H2032" i="1" s="1"/>
  <c r="E2031" i="1"/>
  <c r="I2031" i="1" s="1"/>
  <c r="E2030" i="1"/>
  <c r="G2030" i="1" s="1"/>
  <c r="H2030" i="1" s="1"/>
  <c r="E2029" i="1"/>
  <c r="E2028" i="1"/>
  <c r="G2028" i="1" s="1"/>
  <c r="H2028" i="1" s="1"/>
  <c r="E2027" i="1"/>
  <c r="G2027" i="1" s="1"/>
  <c r="H2027" i="1" s="1"/>
  <c r="E2026" i="1"/>
  <c r="G2026" i="1" s="1"/>
  <c r="H2026" i="1" s="1"/>
  <c r="E2025" i="1"/>
  <c r="G2025" i="1" s="1"/>
  <c r="H2025" i="1" s="1"/>
  <c r="E2024" i="1"/>
  <c r="G2024" i="1" s="1"/>
  <c r="H2024" i="1" s="1"/>
  <c r="E2023" i="1"/>
  <c r="G2023" i="1" s="1"/>
  <c r="H2023" i="1" s="1"/>
  <c r="E2022" i="1"/>
  <c r="G2022" i="1" s="1"/>
  <c r="H2022" i="1" s="1"/>
  <c r="E2021" i="1"/>
  <c r="G2021" i="1" s="1"/>
  <c r="H2021" i="1" s="1"/>
  <c r="E2020" i="1"/>
  <c r="G2020" i="1" s="1"/>
  <c r="H2020" i="1" s="1"/>
  <c r="E2019" i="1"/>
  <c r="G2019" i="1" s="1"/>
  <c r="H2019" i="1" s="1"/>
  <c r="E2018" i="1"/>
  <c r="G2018" i="1" s="1"/>
  <c r="H2018" i="1" s="1"/>
  <c r="E2017" i="1"/>
  <c r="E2016" i="1"/>
  <c r="G2016" i="1" s="1"/>
  <c r="H2016" i="1" s="1"/>
  <c r="E2015" i="1"/>
  <c r="G2015" i="1" s="1"/>
  <c r="H2015" i="1" s="1"/>
  <c r="E2014" i="1"/>
  <c r="G2014" i="1" s="1"/>
  <c r="H2014" i="1" s="1"/>
  <c r="E2013" i="1"/>
  <c r="G2013" i="1" s="1"/>
  <c r="H2013" i="1" s="1"/>
  <c r="E2012" i="1"/>
  <c r="G2012" i="1" s="1"/>
  <c r="H2012" i="1" s="1"/>
  <c r="E2011" i="1"/>
  <c r="G2011" i="1" s="1"/>
  <c r="H2011" i="1" s="1"/>
  <c r="E2010" i="1"/>
  <c r="G2010" i="1" s="1"/>
  <c r="H2010" i="1" s="1"/>
  <c r="E2009" i="1"/>
  <c r="G2009" i="1" s="1"/>
  <c r="H2009" i="1" s="1"/>
  <c r="E2008" i="1"/>
  <c r="G2008" i="1" s="1"/>
  <c r="H2008" i="1" s="1"/>
  <c r="E2007" i="1"/>
  <c r="I2007" i="1" s="1"/>
  <c r="E2006" i="1"/>
  <c r="G2006" i="1" s="1"/>
  <c r="H2006" i="1" s="1"/>
  <c r="E2005" i="1"/>
  <c r="E2004" i="1"/>
  <c r="G2004" i="1" s="1"/>
  <c r="H2004" i="1" s="1"/>
  <c r="E2003" i="1"/>
  <c r="G2003" i="1" s="1"/>
  <c r="H2003" i="1" s="1"/>
  <c r="E2002" i="1"/>
  <c r="G2002" i="1" s="1"/>
  <c r="H2002" i="1" s="1"/>
  <c r="E2001" i="1"/>
  <c r="G2001" i="1" s="1"/>
  <c r="H2001" i="1" s="1"/>
  <c r="E2000" i="1"/>
  <c r="G2000" i="1" s="1"/>
  <c r="H2000" i="1" s="1"/>
  <c r="E1999" i="1"/>
  <c r="G1999" i="1" s="1"/>
  <c r="H1999" i="1" s="1"/>
  <c r="E1998" i="1"/>
  <c r="G1998" i="1" s="1"/>
  <c r="H1998" i="1" s="1"/>
  <c r="E1997" i="1"/>
  <c r="G1997" i="1" s="1"/>
  <c r="H1997" i="1" s="1"/>
  <c r="E1996" i="1"/>
  <c r="G1996" i="1" s="1"/>
  <c r="H1996" i="1" s="1"/>
  <c r="E1995" i="1"/>
  <c r="G1995" i="1" s="1"/>
  <c r="H1995" i="1" s="1"/>
  <c r="E1994" i="1"/>
  <c r="G1994" i="1" s="1"/>
  <c r="H1994" i="1" s="1"/>
  <c r="E1993" i="1"/>
  <c r="E1992" i="1"/>
  <c r="G1992" i="1" s="1"/>
  <c r="H1992" i="1" s="1"/>
  <c r="E1991" i="1"/>
  <c r="G1991" i="1" s="1"/>
  <c r="H1991" i="1" s="1"/>
  <c r="E1990" i="1"/>
  <c r="G1990" i="1" s="1"/>
  <c r="H1990" i="1" s="1"/>
  <c r="E1989" i="1"/>
  <c r="G1989" i="1" s="1"/>
  <c r="H1989" i="1" s="1"/>
  <c r="E1988" i="1"/>
  <c r="G1988" i="1" s="1"/>
  <c r="H1988" i="1" s="1"/>
  <c r="E1987" i="1"/>
  <c r="G1987" i="1" s="1"/>
  <c r="H1987" i="1" s="1"/>
  <c r="E1986" i="1"/>
  <c r="G1986" i="1" s="1"/>
  <c r="H1986" i="1" s="1"/>
  <c r="E1985" i="1"/>
  <c r="G1985" i="1" s="1"/>
  <c r="H1985" i="1" s="1"/>
  <c r="E1984" i="1"/>
  <c r="G1984" i="1" s="1"/>
  <c r="H1984" i="1" s="1"/>
  <c r="E1983" i="1"/>
  <c r="I1983" i="1" s="1"/>
  <c r="E1982" i="1"/>
  <c r="G1982" i="1" s="1"/>
  <c r="H1982" i="1" s="1"/>
  <c r="E1981" i="1"/>
  <c r="E1980" i="1"/>
  <c r="G1980" i="1" s="1"/>
  <c r="H1980" i="1" s="1"/>
  <c r="E1979" i="1"/>
  <c r="G1979" i="1" s="1"/>
  <c r="H1979" i="1" s="1"/>
  <c r="E1978" i="1"/>
  <c r="G1978" i="1" s="1"/>
  <c r="H1978" i="1" s="1"/>
  <c r="E1977" i="1"/>
  <c r="G1977" i="1" s="1"/>
  <c r="H1977" i="1" s="1"/>
  <c r="E1976" i="1"/>
  <c r="G1976" i="1" s="1"/>
  <c r="H1976" i="1" s="1"/>
  <c r="E1975" i="1"/>
  <c r="G1975" i="1" s="1"/>
  <c r="H1975" i="1" s="1"/>
  <c r="E1974" i="1"/>
  <c r="G1974" i="1" s="1"/>
  <c r="H1974" i="1" s="1"/>
  <c r="E1973" i="1"/>
  <c r="G1973" i="1" s="1"/>
  <c r="H1973" i="1" s="1"/>
  <c r="E1972" i="1"/>
  <c r="G1972" i="1" s="1"/>
  <c r="H1972" i="1" s="1"/>
  <c r="E1971" i="1"/>
  <c r="G1971" i="1" s="1"/>
  <c r="H1971" i="1" s="1"/>
  <c r="E1970" i="1"/>
  <c r="G1970" i="1" s="1"/>
  <c r="H1970" i="1" s="1"/>
  <c r="E1969" i="1"/>
  <c r="E1968" i="1"/>
  <c r="G1968" i="1" s="1"/>
  <c r="H1968" i="1" s="1"/>
  <c r="E1967" i="1"/>
  <c r="G1967" i="1" s="1"/>
  <c r="H1967" i="1" s="1"/>
  <c r="E1966" i="1"/>
  <c r="G1966" i="1" s="1"/>
  <c r="H1966" i="1" s="1"/>
  <c r="E1965" i="1"/>
  <c r="G1965" i="1" s="1"/>
  <c r="H1965" i="1" s="1"/>
  <c r="E1964" i="1"/>
  <c r="G1964" i="1" s="1"/>
  <c r="H1964" i="1" s="1"/>
  <c r="E1963" i="1"/>
  <c r="G1963" i="1" s="1"/>
  <c r="H1963" i="1" s="1"/>
  <c r="E1962" i="1"/>
  <c r="G1962" i="1" s="1"/>
  <c r="H1962" i="1" s="1"/>
  <c r="E1961" i="1"/>
  <c r="G1961" i="1" s="1"/>
  <c r="H1961" i="1" s="1"/>
  <c r="E1960" i="1"/>
  <c r="G1960" i="1" s="1"/>
  <c r="H1960" i="1" s="1"/>
  <c r="E1959" i="1"/>
  <c r="I1959" i="1" s="1"/>
  <c r="E1958" i="1"/>
  <c r="G1958" i="1" s="1"/>
  <c r="H1958" i="1" s="1"/>
  <c r="E1957" i="1"/>
  <c r="E1956" i="1"/>
  <c r="G1956" i="1" s="1"/>
  <c r="H1956" i="1" s="1"/>
  <c r="E1955" i="1"/>
  <c r="G1955" i="1" s="1"/>
  <c r="H1955" i="1" s="1"/>
  <c r="E1954" i="1"/>
  <c r="G1954" i="1" s="1"/>
  <c r="H1954" i="1" s="1"/>
  <c r="E1953" i="1"/>
  <c r="G1953" i="1" s="1"/>
  <c r="H1953" i="1" s="1"/>
  <c r="E1952" i="1"/>
  <c r="G1952" i="1" s="1"/>
  <c r="H1952" i="1" s="1"/>
  <c r="E1951" i="1"/>
  <c r="G1951" i="1" s="1"/>
  <c r="H1951" i="1" s="1"/>
  <c r="E1950" i="1"/>
  <c r="G1950" i="1" s="1"/>
  <c r="H1950" i="1" s="1"/>
  <c r="E1949" i="1"/>
  <c r="G1949" i="1" s="1"/>
  <c r="H1949" i="1" s="1"/>
  <c r="E1948" i="1"/>
  <c r="G1948" i="1" s="1"/>
  <c r="H1948" i="1" s="1"/>
  <c r="E1947" i="1"/>
  <c r="G1947" i="1" s="1"/>
  <c r="H1947" i="1" s="1"/>
  <c r="E1946" i="1"/>
  <c r="G1946" i="1" s="1"/>
  <c r="H1946" i="1" s="1"/>
  <c r="E1945" i="1"/>
  <c r="E1944" i="1"/>
  <c r="G1944" i="1" s="1"/>
  <c r="H1944" i="1" s="1"/>
  <c r="E1943" i="1"/>
  <c r="G1943" i="1" s="1"/>
  <c r="H1943" i="1" s="1"/>
  <c r="E1942" i="1"/>
  <c r="G1942" i="1" s="1"/>
  <c r="H1942" i="1" s="1"/>
  <c r="E1941" i="1"/>
  <c r="G1941" i="1" s="1"/>
  <c r="H1941" i="1" s="1"/>
  <c r="E1940" i="1"/>
  <c r="G1940" i="1" s="1"/>
  <c r="H1940" i="1" s="1"/>
  <c r="E1939" i="1"/>
  <c r="G1939" i="1" s="1"/>
  <c r="H1939" i="1" s="1"/>
  <c r="E1938" i="1"/>
  <c r="G1938" i="1" s="1"/>
  <c r="H1938" i="1" s="1"/>
  <c r="E1937" i="1"/>
  <c r="G1937" i="1" s="1"/>
  <c r="H1937" i="1" s="1"/>
  <c r="E1936" i="1"/>
  <c r="G1936" i="1" s="1"/>
  <c r="H1936" i="1" s="1"/>
  <c r="E1935" i="1"/>
  <c r="I1935" i="1" s="1"/>
  <c r="E1934" i="1"/>
  <c r="G1934" i="1" s="1"/>
  <c r="H1934" i="1" s="1"/>
  <c r="E1933" i="1"/>
  <c r="E1932" i="1"/>
  <c r="G1932" i="1" s="1"/>
  <c r="H1932" i="1" s="1"/>
  <c r="E1931" i="1"/>
  <c r="G1931" i="1" s="1"/>
  <c r="H1931" i="1" s="1"/>
  <c r="E1930" i="1"/>
  <c r="G1930" i="1" s="1"/>
  <c r="H1930" i="1" s="1"/>
  <c r="E1929" i="1"/>
  <c r="G1929" i="1" s="1"/>
  <c r="H1929" i="1" s="1"/>
  <c r="E1928" i="1"/>
  <c r="G1928" i="1" s="1"/>
  <c r="H1928" i="1" s="1"/>
  <c r="E1927" i="1"/>
  <c r="G1927" i="1" s="1"/>
  <c r="H1927" i="1" s="1"/>
  <c r="E1926" i="1"/>
  <c r="G1926" i="1" s="1"/>
  <c r="H1926" i="1" s="1"/>
  <c r="E1925" i="1"/>
  <c r="G1925" i="1" s="1"/>
  <c r="H1925" i="1" s="1"/>
  <c r="E1924" i="1"/>
  <c r="G1924" i="1" s="1"/>
  <c r="H1924" i="1" s="1"/>
  <c r="E1923" i="1"/>
  <c r="G1923" i="1" s="1"/>
  <c r="H1923" i="1" s="1"/>
  <c r="E1922" i="1"/>
  <c r="G1922" i="1" s="1"/>
  <c r="H1922" i="1" s="1"/>
  <c r="E1921" i="1"/>
  <c r="E1920" i="1"/>
  <c r="G1920" i="1" s="1"/>
  <c r="H1920" i="1" s="1"/>
  <c r="E1919" i="1"/>
  <c r="G1919" i="1" s="1"/>
  <c r="H1919" i="1" s="1"/>
  <c r="E1918" i="1"/>
  <c r="G1918" i="1" s="1"/>
  <c r="H1918" i="1" s="1"/>
  <c r="E1917" i="1"/>
  <c r="G1917" i="1" s="1"/>
  <c r="H1917" i="1" s="1"/>
  <c r="E1916" i="1"/>
  <c r="G1916" i="1" s="1"/>
  <c r="H1916" i="1" s="1"/>
  <c r="E1915" i="1"/>
  <c r="G1915" i="1" s="1"/>
  <c r="H1915" i="1" s="1"/>
  <c r="E1914" i="1"/>
  <c r="G1914" i="1" s="1"/>
  <c r="H1914" i="1" s="1"/>
  <c r="E1913" i="1"/>
  <c r="G1913" i="1" s="1"/>
  <c r="H1913" i="1" s="1"/>
  <c r="E1912" i="1"/>
  <c r="G1912" i="1" s="1"/>
  <c r="H1912" i="1" s="1"/>
  <c r="E1911" i="1"/>
  <c r="G1911" i="1" s="1"/>
  <c r="H1911" i="1" s="1"/>
  <c r="E1910" i="1"/>
  <c r="G1910" i="1" s="1"/>
  <c r="H1910" i="1" s="1"/>
  <c r="E1909" i="1"/>
  <c r="E1908" i="1"/>
  <c r="G1908" i="1" s="1"/>
  <c r="H1908" i="1" s="1"/>
  <c r="E1907" i="1"/>
  <c r="G1907" i="1" s="1"/>
  <c r="H1907" i="1" s="1"/>
  <c r="E1906" i="1"/>
  <c r="G1906" i="1" s="1"/>
  <c r="H1906" i="1" s="1"/>
  <c r="E1905" i="1"/>
  <c r="G1905" i="1" s="1"/>
  <c r="H1905" i="1" s="1"/>
  <c r="E1904" i="1"/>
  <c r="G1904" i="1" s="1"/>
  <c r="H1904" i="1" s="1"/>
  <c r="E1903" i="1"/>
  <c r="G1903" i="1" s="1"/>
  <c r="H1903" i="1" s="1"/>
  <c r="E1902" i="1"/>
  <c r="G1902" i="1" s="1"/>
  <c r="H1902" i="1" s="1"/>
  <c r="E1901" i="1"/>
  <c r="G1901" i="1" s="1"/>
  <c r="H1901" i="1" s="1"/>
  <c r="E1900" i="1"/>
  <c r="G1900" i="1" s="1"/>
  <c r="H1900" i="1" s="1"/>
  <c r="E1899" i="1"/>
  <c r="G1899" i="1" s="1"/>
  <c r="H1899" i="1" s="1"/>
  <c r="E1898" i="1"/>
  <c r="G1898" i="1" s="1"/>
  <c r="H1898" i="1" s="1"/>
  <c r="E1897" i="1"/>
  <c r="E1896" i="1"/>
  <c r="G1896" i="1" s="1"/>
  <c r="H1896" i="1" s="1"/>
  <c r="E1895" i="1"/>
  <c r="G1895" i="1" s="1"/>
  <c r="H1895" i="1" s="1"/>
  <c r="E1894" i="1"/>
  <c r="G1894" i="1" s="1"/>
  <c r="H1894" i="1" s="1"/>
  <c r="E1893" i="1"/>
  <c r="G1893" i="1" s="1"/>
  <c r="H1893" i="1" s="1"/>
  <c r="E1892" i="1"/>
  <c r="G1892" i="1" s="1"/>
  <c r="H1892" i="1" s="1"/>
  <c r="E1891" i="1"/>
  <c r="G1891" i="1" s="1"/>
  <c r="H1891" i="1" s="1"/>
  <c r="E1890" i="1"/>
  <c r="G1890" i="1" s="1"/>
  <c r="H1890" i="1" s="1"/>
  <c r="E1889" i="1"/>
  <c r="G1889" i="1" s="1"/>
  <c r="H1889" i="1" s="1"/>
  <c r="E1888" i="1"/>
  <c r="G1888" i="1" s="1"/>
  <c r="H1888" i="1" s="1"/>
  <c r="E1887" i="1"/>
  <c r="I1887" i="1" s="1"/>
  <c r="E1886" i="1"/>
  <c r="G1886" i="1" s="1"/>
  <c r="H1886" i="1" s="1"/>
  <c r="E1885" i="1"/>
  <c r="E1884" i="1"/>
  <c r="G1884" i="1" s="1"/>
  <c r="H1884" i="1" s="1"/>
  <c r="E1883" i="1"/>
  <c r="G1883" i="1" s="1"/>
  <c r="H1883" i="1" s="1"/>
  <c r="E1882" i="1"/>
  <c r="G1882" i="1" s="1"/>
  <c r="H1882" i="1" s="1"/>
  <c r="E1881" i="1"/>
  <c r="G1881" i="1" s="1"/>
  <c r="H1881" i="1" s="1"/>
  <c r="E1880" i="1"/>
  <c r="G1880" i="1" s="1"/>
  <c r="H1880" i="1" s="1"/>
  <c r="E1879" i="1"/>
  <c r="G1879" i="1" s="1"/>
  <c r="H1879" i="1" s="1"/>
  <c r="E1878" i="1"/>
  <c r="G1878" i="1" s="1"/>
  <c r="H1878" i="1" s="1"/>
  <c r="E1877" i="1"/>
  <c r="G1877" i="1" s="1"/>
  <c r="H1877" i="1" s="1"/>
  <c r="E1876" i="1"/>
  <c r="G1876" i="1" s="1"/>
  <c r="H1876" i="1" s="1"/>
  <c r="E1875" i="1"/>
  <c r="G1875" i="1" s="1"/>
  <c r="H1875" i="1" s="1"/>
  <c r="E1874" i="1"/>
  <c r="G1874" i="1" s="1"/>
  <c r="H1874" i="1" s="1"/>
  <c r="E1873" i="1"/>
  <c r="E1872" i="1"/>
  <c r="G1872" i="1" s="1"/>
  <c r="H1872" i="1" s="1"/>
  <c r="E1871" i="1"/>
  <c r="G1871" i="1" s="1"/>
  <c r="H1871" i="1" s="1"/>
  <c r="E1870" i="1"/>
  <c r="G1870" i="1" s="1"/>
  <c r="H1870" i="1" s="1"/>
  <c r="E1869" i="1"/>
  <c r="G1869" i="1" s="1"/>
  <c r="H1869" i="1" s="1"/>
  <c r="E1868" i="1"/>
  <c r="G1868" i="1" s="1"/>
  <c r="H1868" i="1" s="1"/>
  <c r="E1867" i="1"/>
  <c r="G1867" i="1" s="1"/>
  <c r="H1867" i="1" s="1"/>
  <c r="E1866" i="1"/>
  <c r="E1865" i="1"/>
  <c r="E1864" i="1"/>
  <c r="G1864" i="1" s="1"/>
  <c r="H1864" i="1" s="1"/>
  <c r="E1863" i="1"/>
  <c r="G1863" i="1" s="1"/>
  <c r="H1863" i="1" s="1"/>
  <c r="E1862" i="1"/>
  <c r="E1861" i="1"/>
  <c r="E1860" i="1"/>
  <c r="G1860" i="1" s="1"/>
  <c r="H1860" i="1" s="1"/>
  <c r="E1859" i="1"/>
  <c r="E1858" i="1"/>
  <c r="G1858" i="1" s="1"/>
  <c r="H1858" i="1" s="1"/>
  <c r="E1857" i="1"/>
  <c r="E1856" i="1"/>
  <c r="E1855" i="1"/>
  <c r="E1854" i="1"/>
  <c r="E1853" i="1"/>
  <c r="E1852" i="1"/>
  <c r="G1852" i="1" s="1"/>
  <c r="H1852" i="1" s="1"/>
  <c r="E1851" i="1"/>
  <c r="G1851" i="1" s="1"/>
  <c r="H1851" i="1" s="1"/>
  <c r="E1850" i="1"/>
  <c r="E1849" i="1"/>
  <c r="E1848" i="1"/>
  <c r="G1848" i="1" s="1"/>
  <c r="H1848" i="1" s="1"/>
  <c r="E1847" i="1"/>
  <c r="E1846" i="1"/>
  <c r="G1846" i="1" s="1"/>
  <c r="H1846" i="1" s="1"/>
  <c r="E1845" i="1"/>
  <c r="E1844" i="1"/>
  <c r="E1843" i="1"/>
  <c r="E1842" i="1"/>
  <c r="E1841" i="1"/>
  <c r="E1840" i="1"/>
  <c r="G1840" i="1" s="1"/>
  <c r="H1840" i="1" s="1"/>
  <c r="E1839" i="1"/>
  <c r="G1839" i="1" s="1"/>
  <c r="H1839" i="1" s="1"/>
  <c r="E1838" i="1"/>
  <c r="E1837" i="1"/>
  <c r="E1836" i="1"/>
  <c r="G1836" i="1" s="1"/>
  <c r="H1836" i="1" s="1"/>
  <c r="E1835" i="1"/>
  <c r="E1834" i="1"/>
  <c r="G1834" i="1" s="1"/>
  <c r="H1834" i="1" s="1"/>
  <c r="E1833" i="1"/>
  <c r="E1832" i="1"/>
  <c r="E1831" i="1"/>
  <c r="E1830" i="1"/>
  <c r="E1829" i="1"/>
  <c r="E1828" i="1"/>
  <c r="G1828" i="1" s="1"/>
  <c r="H1828" i="1" s="1"/>
  <c r="E1827" i="1"/>
  <c r="G1827" i="1" s="1"/>
  <c r="H1827" i="1" s="1"/>
  <c r="E1826" i="1"/>
  <c r="E1825" i="1"/>
  <c r="E1824" i="1"/>
  <c r="G1824" i="1" s="1"/>
  <c r="H1824" i="1" s="1"/>
  <c r="E1823" i="1"/>
  <c r="E1822" i="1"/>
  <c r="G1822" i="1" s="1"/>
  <c r="H1822" i="1" s="1"/>
  <c r="E1821" i="1"/>
  <c r="E1820" i="1"/>
  <c r="E1819" i="1"/>
  <c r="E1818" i="1"/>
  <c r="E1817" i="1"/>
  <c r="E1816" i="1"/>
  <c r="G1816" i="1" s="1"/>
  <c r="H1816" i="1" s="1"/>
  <c r="E1815" i="1"/>
  <c r="G1815" i="1" s="1"/>
  <c r="H1815" i="1" s="1"/>
  <c r="E1814" i="1"/>
  <c r="E1813" i="1"/>
  <c r="E1812" i="1"/>
  <c r="G1812" i="1" s="1"/>
  <c r="H1812" i="1" s="1"/>
  <c r="E1811" i="1"/>
  <c r="E1810" i="1"/>
  <c r="G1810" i="1" s="1"/>
  <c r="H1810" i="1" s="1"/>
  <c r="E1809" i="1"/>
  <c r="E1808" i="1"/>
  <c r="E1807" i="1"/>
  <c r="E1806" i="1"/>
  <c r="E1805" i="1"/>
  <c r="E1804" i="1"/>
  <c r="G1804" i="1" s="1"/>
  <c r="H1804" i="1" s="1"/>
  <c r="E1803" i="1"/>
  <c r="G1803" i="1" s="1"/>
  <c r="H1803" i="1" s="1"/>
  <c r="E1802" i="1"/>
  <c r="E1801" i="1"/>
  <c r="E1800" i="1"/>
  <c r="G1800" i="1" s="1"/>
  <c r="H1800" i="1" s="1"/>
  <c r="E1799" i="1"/>
  <c r="E1798" i="1"/>
  <c r="G1798" i="1" s="1"/>
  <c r="H1798" i="1" s="1"/>
  <c r="E1797" i="1"/>
  <c r="E1796" i="1"/>
  <c r="E1795" i="1"/>
  <c r="E1794" i="1"/>
  <c r="E1793" i="1"/>
  <c r="E1792" i="1"/>
  <c r="G1792" i="1" s="1"/>
  <c r="H1792" i="1" s="1"/>
  <c r="E1791" i="1"/>
  <c r="G1791" i="1" s="1"/>
  <c r="H1791" i="1" s="1"/>
  <c r="E1790" i="1"/>
  <c r="E1789" i="1"/>
  <c r="E1788" i="1"/>
  <c r="G1788" i="1" s="1"/>
  <c r="H1788" i="1" s="1"/>
  <c r="E1787" i="1"/>
  <c r="E1786" i="1"/>
  <c r="G1786" i="1" s="1"/>
  <c r="H1786" i="1" s="1"/>
  <c r="E1785" i="1"/>
  <c r="E1784" i="1"/>
  <c r="E1783" i="1"/>
  <c r="E1782" i="1"/>
  <c r="E1781" i="1"/>
  <c r="E1780" i="1"/>
  <c r="G1780" i="1" s="1"/>
  <c r="H1780" i="1" s="1"/>
  <c r="E1779" i="1"/>
  <c r="G1779" i="1" s="1"/>
  <c r="H1779" i="1" s="1"/>
  <c r="E1778" i="1"/>
  <c r="E1777" i="1"/>
  <c r="E1776" i="1"/>
  <c r="G1776" i="1" s="1"/>
  <c r="H1776" i="1" s="1"/>
  <c r="E1775" i="1"/>
  <c r="E1774" i="1"/>
  <c r="G1774" i="1" s="1"/>
  <c r="H1774" i="1" s="1"/>
  <c r="E1773" i="1"/>
  <c r="E1772" i="1"/>
  <c r="E1771" i="1"/>
  <c r="E1770" i="1"/>
  <c r="E1769" i="1"/>
  <c r="E1768" i="1"/>
  <c r="G1768" i="1" s="1"/>
  <c r="H1768" i="1" s="1"/>
  <c r="E1767" i="1"/>
  <c r="G1767" i="1" s="1"/>
  <c r="H1767" i="1" s="1"/>
  <c r="E1766" i="1"/>
  <c r="E1765" i="1"/>
  <c r="E1764" i="1"/>
  <c r="G1764" i="1" s="1"/>
  <c r="H1764" i="1" s="1"/>
  <c r="E1763" i="1"/>
  <c r="E1762" i="1"/>
  <c r="G1762" i="1" s="1"/>
  <c r="H1762" i="1" s="1"/>
  <c r="E1761" i="1"/>
  <c r="E1760" i="1"/>
  <c r="E1759" i="1"/>
  <c r="E1758" i="1"/>
  <c r="E1757" i="1"/>
  <c r="E1756" i="1"/>
  <c r="G1756" i="1" s="1"/>
  <c r="H1756" i="1" s="1"/>
  <c r="E1755" i="1"/>
  <c r="G1755" i="1" s="1"/>
  <c r="H1755" i="1" s="1"/>
  <c r="E1754" i="1"/>
  <c r="E1753" i="1"/>
  <c r="E1752" i="1"/>
  <c r="G1752" i="1" s="1"/>
  <c r="H1752" i="1" s="1"/>
  <c r="E1751" i="1"/>
  <c r="E1750" i="1"/>
  <c r="G1750" i="1" s="1"/>
  <c r="H1750" i="1" s="1"/>
  <c r="E1749" i="1"/>
  <c r="E1748" i="1"/>
  <c r="E1747" i="1"/>
  <c r="E1746" i="1"/>
  <c r="E1745" i="1"/>
  <c r="E1744" i="1"/>
  <c r="G1744" i="1" s="1"/>
  <c r="H1744" i="1" s="1"/>
  <c r="E1743" i="1"/>
  <c r="G1743" i="1" s="1"/>
  <c r="H1743" i="1" s="1"/>
  <c r="E1742" i="1"/>
  <c r="E1741" i="1"/>
  <c r="E1740" i="1"/>
  <c r="G1740" i="1" s="1"/>
  <c r="H1740" i="1" s="1"/>
  <c r="E1739" i="1"/>
  <c r="E1738" i="1"/>
  <c r="G1738" i="1" s="1"/>
  <c r="H1738" i="1" s="1"/>
  <c r="E1737" i="1"/>
  <c r="E1736" i="1"/>
  <c r="E1735" i="1"/>
  <c r="I1735" i="1" s="1"/>
  <c r="E1734" i="1"/>
  <c r="E1733" i="1"/>
  <c r="E1732" i="1"/>
  <c r="G1732" i="1" s="1"/>
  <c r="H1732" i="1" s="1"/>
  <c r="E1731" i="1"/>
  <c r="G1731" i="1" s="1"/>
  <c r="H1731" i="1" s="1"/>
  <c r="E1730" i="1"/>
  <c r="E1729" i="1"/>
  <c r="E1728" i="1"/>
  <c r="G1728" i="1" s="1"/>
  <c r="H1728" i="1" s="1"/>
  <c r="E1727" i="1"/>
  <c r="E1726" i="1"/>
  <c r="G1726" i="1" s="1"/>
  <c r="H1726" i="1" s="1"/>
  <c r="E1725" i="1"/>
  <c r="E1724" i="1"/>
  <c r="E1723" i="1"/>
  <c r="E1722" i="1"/>
  <c r="E1721" i="1"/>
  <c r="E1720" i="1"/>
  <c r="G1720" i="1" s="1"/>
  <c r="H1720" i="1" s="1"/>
  <c r="E1719" i="1"/>
  <c r="G1719" i="1" s="1"/>
  <c r="H1719" i="1" s="1"/>
  <c r="E1718" i="1"/>
  <c r="E1717" i="1"/>
  <c r="E1716" i="1"/>
  <c r="G1716" i="1" s="1"/>
  <c r="H1716" i="1" s="1"/>
  <c r="E1715" i="1"/>
  <c r="E1714" i="1"/>
  <c r="G1714" i="1" s="1"/>
  <c r="H1714" i="1" s="1"/>
  <c r="E1713" i="1"/>
  <c r="E1712" i="1"/>
  <c r="E1711" i="1"/>
  <c r="E1710" i="1"/>
  <c r="E1709" i="1"/>
  <c r="I1709" i="1" s="1"/>
  <c r="E1708" i="1"/>
  <c r="G1708" i="1" s="1"/>
  <c r="H1708" i="1" s="1"/>
  <c r="E1707" i="1"/>
  <c r="G1707" i="1" s="1"/>
  <c r="H1707" i="1" s="1"/>
  <c r="E1706" i="1"/>
  <c r="E1705" i="1"/>
  <c r="E1704" i="1"/>
  <c r="G1704" i="1" s="1"/>
  <c r="H1704" i="1" s="1"/>
  <c r="E1703" i="1"/>
  <c r="E1702" i="1"/>
  <c r="G1702" i="1" s="1"/>
  <c r="H1702" i="1" s="1"/>
  <c r="E1701" i="1"/>
  <c r="E1700" i="1"/>
  <c r="E1699" i="1"/>
  <c r="E1698" i="1"/>
  <c r="E1697" i="1"/>
  <c r="E1696" i="1"/>
  <c r="G1696" i="1" s="1"/>
  <c r="H1696" i="1" s="1"/>
  <c r="E1695" i="1"/>
  <c r="G1695" i="1" s="1"/>
  <c r="H1695" i="1" s="1"/>
  <c r="E1694" i="1"/>
  <c r="E1693" i="1"/>
  <c r="E1692" i="1"/>
  <c r="G1692" i="1" s="1"/>
  <c r="H1692" i="1" s="1"/>
  <c r="E1691" i="1"/>
  <c r="E1690" i="1"/>
  <c r="G1690" i="1" s="1"/>
  <c r="H1690" i="1" s="1"/>
  <c r="E1689" i="1"/>
  <c r="E1688" i="1"/>
  <c r="E1687" i="1"/>
  <c r="E1686" i="1"/>
  <c r="E1685" i="1"/>
  <c r="E1684" i="1"/>
  <c r="G1684" i="1" s="1"/>
  <c r="H1684" i="1" s="1"/>
  <c r="E1683" i="1"/>
  <c r="G1683" i="1" s="1"/>
  <c r="H1683" i="1" s="1"/>
  <c r="E1682" i="1"/>
  <c r="E1681" i="1"/>
  <c r="E1680" i="1"/>
  <c r="I1680" i="1" s="1"/>
  <c r="E1679" i="1"/>
  <c r="E1678" i="1"/>
  <c r="G1678" i="1" s="1"/>
  <c r="H1678" i="1" s="1"/>
  <c r="E1677" i="1"/>
  <c r="I1677" i="1" s="1"/>
  <c r="E1676" i="1"/>
  <c r="E1675" i="1"/>
  <c r="E1674" i="1"/>
  <c r="E1673" i="1"/>
  <c r="E1672" i="1"/>
  <c r="G1672" i="1" s="1"/>
  <c r="H1672" i="1" s="1"/>
  <c r="E1671" i="1"/>
  <c r="G1671" i="1" s="1"/>
  <c r="H1671" i="1" s="1"/>
  <c r="E1670" i="1"/>
  <c r="E1669" i="1"/>
  <c r="E1668" i="1"/>
  <c r="G1668" i="1" s="1"/>
  <c r="H1668" i="1" s="1"/>
  <c r="E1667" i="1"/>
  <c r="E1666" i="1"/>
  <c r="G1666" i="1" s="1"/>
  <c r="H1666" i="1" s="1"/>
  <c r="E1665" i="1"/>
  <c r="E1664" i="1"/>
  <c r="E1663" i="1"/>
  <c r="E1662" i="1"/>
  <c r="E1661" i="1"/>
  <c r="E1660" i="1"/>
  <c r="G1660" i="1" s="1"/>
  <c r="H1660" i="1" s="1"/>
  <c r="E1659" i="1"/>
  <c r="G1659" i="1" s="1"/>
  <c r="H1659" i="1" s="1"/>
  <c r="E1658" i="1"/>
  <c r="E1657" i="1"/>
  <c r="E1656" i="1"/>
  <c r="G1656" i="1" s="1"/>
  <c r="H1656" i="1" s="1"/>
  <c r="E1655" i="1"/>
  <c r="E1654" i="1"/>
  <c r="G1654" i="1" s="1"/>
  <c r="H1654" i="1" s="1"/>
  <c r="E1653" i="1"/>
  <c r="E1652" i="1"/>
  <c r="E1651" i="1"/>
  <c r="E1650" i="1"/>
  <c r="E1649" i="1"/>
  <c r="E1648" i="1"/>
  <c r="G1648" i="1" s="1"/>
  <c r="H1648" i="1" s="1"/>
  <c r="E1647" i="1"/>
  <c r="G1647" i="1" s="1"/>
  <c r="H1647" i="1" s="1"/>
  <c r="E1646" i="1"/>
  <c r="E1645" i="1"/>
  <c r="E1644" i="1"/>
  <c r="G1644" i="1" s="1"/>
  <c r="H1644" i="1" s="1"/>
  <c r="E1643" i="1"/>
  <c r="E1642" i="1"/>
  <c r="G1642" i="1" s="1"/>
  <c r="H1642" i="1" s="1"/>
  <c r="E1641" i="1"/>
  <c r="E1640" i="1"/>
  <c r="E1639" i="1"/>
  <c r="E1638" i="1"/>
  <c r="I1638" i="1" s="1"/>
  <c r="E1637" i="1"/>
  <c r="E1636" i="1"/>
  <c r="G1636" i="1" s="1"/>
  <c r="H1636" i="1" s="1"/>
  <c r="E1635" i="1"/>
  <c r="G1635" i="1" s="1"/>
  <c r="H1635" i="1" s="1"/>
  <c r="E1634" i="1"/>
  <c r="E1633" i="1"/>
  <c r="E1632" i="1"/>
  <c r="G1632" i="1" s="1"/>
  <c r="H1632" i="1" s="1"/>
  <c r="E1631" i="1"/>
  <c r="E1630" i="1"/>
  <c r="G1630" i="1" s="1"/>
  <c r="H1630" i="1" s="1"/>
  <c r="E1629" i="1"/>
  <c r="E1628" i="1"/>
  <c r="E1627" i="1"/>
  <c r="E1626" i="1"/>
  <c r="E1625" i="1"/>
  <c r="E1624" i="1"/>
  <c r="G1624" i="1" s="1"/>
  <c r="H1624" i="1" s="1"/>
  <c r="E1623" i="1"/>
  <c r="G1623" i="1" s="1"/>
  <c r="H1623" i="1" s="1"/>
  <c r="E1622" i="1"/>
  <c r="E1621" i="1"/>
  <c r="E1620" i="1"/>
  <c r="G1620" i="1" s="1"/>
  <c r="H1620" i="1" s="1"/>
  <c r="E1619" i="1"/>
  <c r="E1618" i="1"/>
  <c r="G1618" i="1" s="1"/>
  <c r="H1618" i="1" s="1"/>
  <c r="E1617" i="1"/>
  <c r="E1616" i="1"/>
  <c r="E1615" i="1"/>
  <c r="E1614" i="1"/>
  <c r="E1613" i="1"/>
  <c r="E1612" i="1"/>
  <c r="G1612" i="1" s="1"/>
  <c r="H1612" i="1" s="1"/>
  <c r="E1611" i="1"/>
  <c r="G1611" i="1" s="1"/>
  <c r="H1611" i="1" s="1"/>
  <c r="E1610" i="1"/>
  <c r="E1609" i="1"/>
  <c r="E1608" i="1"/>
  <c r="G1608" i="1" s="1"/>
  <c r="H1608" i="1" s="1"/>
  <c r="E1607" i="1"/>
  <c r="E1606" i="1"/>
  <c r="G1606" i="1" s="1"/>
  <c r="H1606" i="1" s="1"/>
  <c r="E1605" i="1"/>
  <c r="E1604" i="1"/>
  <c r="E1603" i="1"/>
  <c r="E1602" i="1"/>
  <c r="E1601" i="1"/>
  <c r="E1600" i="1"/>
  <c r="G1600" i="1" s="1"/>
  <c r="H1600" i="1" s="1"/>
  <c r="E1599" i="1"/>
  <c r="G1599" i="1" s="1"/>
  <c r="H1599" i="1" s="1"/>
  <c r="E1598" i="1"/>
  <c r="E1597" i="1"/>
  <c r="E1596" i="1"/>
  <c r="E1595" i="1"/>
  <c r="E1594" i="1"/>
  <c r="G1594" i="1" s="1"/>
  <c r="H1594" i="1" s="1"/>
  <c r="E1593" i="1"/>
  <c r="E1592" i="1"/>
  <c r="E1591" i="1"/>
  <c r="E1590" i="1"/>
  <c r="E1589" i="1"/>
  <c r="E1588" i="1"/>
  <c r="G1588" i="1" s="1"/>
  <c r="H1588" i="1" s="1"/>
  <c r="E1587" i="1"/>
  <c r="G1587" i="1" s="1"/>
  <c r="H1587" i="1" s="1"/>
  <c r="E1586" i="1"/>
  <c r="E1585" i="1"/>
  <c r="E1584" i="1"/>
  <c r="E1583" i="1"/>
  <c r="E1582" i="1"/>
  <c r="G1582" i="1" s="1"/>
  <c r="H1582" i="1" s="1"/>
  <c r="E1581" i="1"/>
  <c r="E1580" i="1"/>
  <c r="E1579" i="1"/>
  <c r="E1578" i="1"/>
  <c r="E1577" i="1"/>
  <c r="E1576" i="1"/>
  <c r="G1576" i="1" s="1"/>
  <c r="H1576" i="1" s="1"/>
  <c r="E1575" i="1"/>
  <c r="G1575" i="1" s="1"/>
  <c r="H1575" i="1" s="1"/>
  <c r="E1574" i="1"/>
  <c r="E1573" i="1"/>
  <c r="E1572" i="1"/>
  <c r="E1571" i="1"/>
  <c r="E1570" i="1"/>
  <c r="G1570" i="1" s="1"/>
  <c r="H1570" i="1" s="1"/>
  <c r="E1569" i="1"/>
  <c r="E1568" i="1"/>
  <c r="E1567" i="1"/>
  <c r="I1567" i="1" s="1"/>
  <c r="E1566" i="1"/>
  <c r="E1565" i="1"/>
  <c r="E1564" i="1"/>
  <c r="G1564" i="1" s="1"/>
  <c r="H1564" i="1" s="1"/>
  <c r="E1563" i="1"/>
  <c r="G1563" i="1" s="1"/>
  <c r="H1563" i="1" s="1"/>
  <c r="E1562" i="1"/>
  <c r="E1561" i="1"/>
  <c r="E1560" i="1"/>
  <c r="E1559" i="1"/>
  <c r="E1558" i="1"/>
  <c r="G1558" i="1" s="1"/>
  <c r="H1558" i="1" s="1"/>
  <c r="E1557" i="1"/>
  <c r="E1556" i="1"/>
  <c r="E1555" i="1"/>
  <c r="E1554" i="1"/>
  <c r="E1553" i="1"/>
  <c r="I1553" i="1" s="1"/>
  <c r="E1552" i="1"/>
  <c r="G1552" i="1" s="1"/>
  <c r="H1552" i="1" s="1"/>
  <c r="E1551" i="1"/>
  <c r="G1551" i="1" s="1"/>
  <c r="H1551" i="1" s="1"/>
  <c r="E1550" i="1"/>
  <c r="E1549" i="1"/>
  <c r="E1548" i="1"/>
  <c r="E1547" i="1"/>
  <c r="E1546" i="1"/>
  <c r="G1546" i="1" s="1"/>
  <c r="H1546" i="1" s="1"/>
  <c r="E1545" i="1"/>
  <c r="E1544" i="1"/>
  <c r="E1543" i="1"/>
  <c r="E1542" i="1"/>
  <c r="E1541" i="1"/>
  <c r="E1540" i="1"/>
  <c r="G1540" i="1" s="1"/>
  <c r="H1540" i="1" s="1"/>
  <c r="E1539" i="1"/>
  <c r="G1539" i="1" s="1"/>
  <c r="H1539" i="1" s="1"/>
  <c r="E1538" i="1"/>
  <c r="E1537" i="1"/>
  <c r="E1536" i="1"/>
  <c r="E1535" i="1"/>
  <c r="E1534" i="1"/>
  <c r="G1534" i="1" s="1"/>
  <c r="H1534" i="1" s="1"/>
  <c r="E1533" i="1"/>
  <c r="E1532" i="1"/>
  <c r="E1531" i="1"/>
  <c r="E1530" i="1"/>
  <c r="E1529" i="1"/>
  <c r="E1528" i="1"/>
  <c r="G1528" i="1" s="1"/>
  <c r="H1528" i="1" s="1"/>
  <c r="E1527" i="1"/>
  <c r="G1527" i="1" s="1"/>
  <c r="H1527" i="1" s="1"/>
  <c r="E1526" i="1"/>
  <c r="E1525" i="1"/>
  <c r="E1524" i="1"/>
  <c r="E1523" i="1"/>
  <c r="E1522" i="1"/>
  <c r="E1521" i="1"/>
  <c r="E1520" i="1"/>
  <c r="E1519" i="1"/>
  <c r="E1518" i="1"/>
  <c r="E1517" i="1"/>
  <c r="E1516" i="1"/>
  <c r="G1516" i="1" s="1"/>
  <c r="H1516" i="1" s="1"/>
  <c r="E1515" i="1"/>
  <c r="G1515" i="1" s="1"/>
  <c r="H1515" i="1" s="1"/>
  <c r="E1514" i="1"/>
  <c r="E1513" i="1"/>
  <c r="E1512" i="1"/>
  <c r="E1511" i="1"/>
  <c r="E1510" i="1"/>
  <c r="E1509" i="1"/>
  <c r="E1508" i="1"/>
  <c r="E1507" i="1"/>
  <c r="E1506" i="1"/>
  <c r="E1505" i="1"/>
  <c r="E1504" i="1"/>
  <c r="G1504" i="1" s="1"/>
  <c r="H1504" i="1" s="1"/>
  <c r="E1503" i="1"/>
  <c r="G1503" i="1" s="1"/>
  <c r="H1503" i="1" s="1"/>
  <c r="E1502" i="1"/>
  <c r="E1501" i="1"/>
  <c r="E1500" i="1"/>
  <c r="E1499" i="1"/>
  <c r="E1498" i="1"/>
  <c r="E1497" i="1"/>
  <c r="E1496" i="1"/>
  <c r="E1495" i="1"/>
  <c r="E1494" i="1"/>
  <c r="E1493" i="1"/>
  <c r="E1492" i="1"/>
  <c r="G1492" i="1" s="1"/>
  <c r="H1492" i="1" s="1"/>
  <c r="E1491" i="1"/>
  <c r="G1491" i="1" s="1"/>
  <c r="H1491" i="1" s="1"/>
  <c r="E1490" i="1"/>
  <c r="E1489" i="1"/>
  <c r="E1488" i="1"/>
  <c r="E1487" i="1"/>
  <c r="E1486" i="1"/>
  <c r="E1485" i="1"/>
  <c r="E1484" i="1"/>
  <c r="E1483" i="1"/>
  <c r="E1482" i="1"/>
  <c r="E1481" i="1"/>
  <c r="E1480" i="1"/>
  <c r="G1480" i="1" s="1"/>
  <c r="H1480" i="1" s="1"/>
  <c r="E1479" i="1"/>
  <c r="G1479" i="1" s="1"/>
  <c r="H1479" i="1" s="1"/>
  <c r="E1478" i="1"/>
  <c r="E1477" i="1"/>
  <c r="E1476" i="1"/>
  <c r="E1475" i="1"/>
  <c r="E1474" i="1"/>
  <c r="E1473" i="1"/>
  <c r="E1472" i="1"/>
  <c r="E1471" i="1"/>
  <c r="E1470" i="1"/>
  <c r="E1469" i="1"/>
  <c r="E1468" i="1"/>
  <c r="G1468" i="1" s="1"/>
  <c r="H1468" i="1" s="1"/>
  <c r="E1467" i="1"/>
  <c r="G1467" i="1" s="1"/>
  <c r="H1467" i="1" s="1"/>
  <c r="E1466" i="1"/>
  <c r="E1465" i="1"/>
  <c r="E1464" i="1"/>
  <c r="I1464" i="1" s="1"/>
  <c r="E1463" i="1"/>
  <c r="E1462" i="1"/>
  <c r="E1461" i="1"/>
  <c r="E1460" i="1"/>
  <c r="E1459" i="1"/>
  <c r="E1458" i="1"/>
  <c r="E1457" i="1"/>
  <c r="E1456" i="1"/>
  <c r="G1456" i="1" s="1"/>
  <c r="H1456" i="1" s="1"/>
  <c r="E1455" i="1"/>
  <c r="G1455" i="1" s="1"/>
  <c r="H1455" i="1" s="1"/>
  <c r="E1454" i="1"/>
  <c r="E1453" i="1"/>
  <c r="E1452" i="1"/>
  <c r="E1451" i="1"/>
  <c r="E1450" i="1"/>
  <c r="E1449" i="1"/>
  <c r="E1448" i="1"/>
  <c r="E1447" i="1"/>
  <c r="E1446" i="1"/>
  <c r="E1445" i="1"/>
  <c r="E1444" i="1"/>
  <c r="G1444" i="1" s="1"/>
  <c r="H1444" i="1" s="1"/>
  <c r="E1443" i="1"/>
  <c r="G1443" i="1" s="1"/>
  <c r="H1443" i="1" s="1"/>
  <c r="E1442" i="1"/>
  <c r="E1441" i="1"/>
  <c r="E1440" i="1"/>
  <c r="E1439" i="1"/>
  <c r="E1438" i="1"/>
  <c r="E1437" i="1"/>
  <c r="E1436" i="1"/>
  <c r="I1436" i="1" s="1"/>
  <c r="E1435" i="1"/>
  <c r="E1434" i="1"/>
  <c r="E1433" i="1"/>
  <c r="E1432" i="1"/>
  <c r="G1432" i="1" s="1"/>
  <c r="H1432" i="1" s="1"/>
  <c r="E1431" i="1"/>
  <c r="G1431" i="1" s="1"/>
  <c r="H1431" i="1" s="1"/>
  <c r="E1430" i="1"/>
  <c r="E1429" i="1"/>
  <c r="E1428" i="1"/>
  <c r="E1426" i="1"/>
  <c r="E1425" i="1"/>
  <c r="E1424" i="1"/>
  <c r="E1423" i="1"/>
  <c r="E1422" i="1"/>
  <c r="E1421" i="1"/>
  <c r="E1420" i="1"/>
  <c r="G1420" i="1" s="1"/>
  <c r="H1420" i="1" s="1"/>
  <c r="E1419" i="1"/>
  <c r="G1419" i="1" s="1"/>
  <c r="H1419" i="1" s="1"/>
  <c r="E1418" i="1"/>
  <c r="E1417" i="1"/>
  <c r="E1416" i="1"/>
  <c r="E1415" i="1"/>
  <c r="E1414" i="1"/>
  <c r="E1413" i="1"/>
  <c r="E1412" i="1"/>
  <c r="E1411" i="1"/>
  <c r="E1410" i="1"/>
  <c r="E1409" i="1"/>
  <c r="E1408" i="1"/>
  <c r="G1408" i="1" s="1"/>
  <c r="H1408" i="1" s="1"/>
  <c r="E1407" i="1"/>
  <c r="G1407" i="1" s="1"/>
  <c r="H1407" i="1" s="1"/>
  <c r="E1406" i="1"/>
  <c r="E1405" i="1"/>
  <c r="E1404" i="1"/>
  <c r="E1403" i="1"/>
  <c r="E1402" i="1"/>
  <c r="E1401" i="1"/>
  <c r="E1400" i="1"/>
  <c r="E1399" i="1"/>
  <c r="E1398" i="1"/>
  <c r="E1397" i="1"/>
  <c r="E1396" i="1"/>
  <c r="G1396" i="1" s="1"/>
  <c r="H1396" i="1" s="1"/>
  <c r="E1395" i="1"/>
  <c r="G1395" i="1" s="1"/>
  <c r="H1395" i="1" s="1"/>
  <c r="E1394" i="1"/>
  <c r="E1393" i="1"/>
  <c r="E1392" i="1"/>
  <c r="E1391" i="1"/>
  <c r="E1390" i="1"/>
  <c r="E1389" i="1"/>
  <c r="E1388" i="1"/>
  <c r="E1387" i="1"/>
  <c r="E1386" i="1"/>
  <c r="E1385" i="1"/>
  <c r="E1384" i="1"/>
  <c r="G1384" i="1" s="1"/>
  <c r="H1384" i="1" s="1"/>
  <c r="E1383" i="1"/>
  <c r="G1383" i="1" s="1"/>
  <c r="H1383" i="1" s="1"/>
  <c r="E1382" i="1"/>
  <c r="E1381" i="1"/>
  <c r="E1380" i="1"/>
  <c r="E1379" i="1"/>
  <c r="E1378" i="1"/>
  <c r="E1377" i="1"/>
  <c r="E1376" i="1"/>
  <c r="E1375" i="1"/>
  <c r="E1374" i="1"/>
  <c r="E1373" i="1"/>
  <c r="E1372" i="1"/>
  <c r="G1372" i="1" s="1"/>
  <c r="H1372" i="1" s="1"/>
  <c r="E1371" i="1"/>
  <c r="G1371" i="1" s="1"/>
  <c r="H1371" i="1" s="1"/>
  <c r="E1370" i="1"/>
  <c r="E1369" i="1"/>
  <c r="E1368" i="1"/>
  <c r="E1367" i="1"/>
  <c r="E1366" i="1"/>
  <c r="E1365" i="1"/>
  <c r="E1364" i="1"/>
  <c r="E1363" i="1"/>
  <c r="E1362" i="1"/>
  <c r="E1361" i="1"/>
  <c r="E1360" i="1"/>
  <c r="G1360" i="1" s="1"/>
  <c r="H1360" i="1" s="1"/>
  <c r="E1359" i="1"/>
  <c r="G1359" i="1" s="1"/>
  <c r="H1359" i="1" s="1"/>
  <c r="E1358" i="1"/>
  <c r="E1357" i="1"/>
  <c r="E1356" i="1"/>
  <c r="E1355" i="1"/>
  <c r="E1354" i="1"/>
  <c r="E1353" i="1"/>
  <c r="E1352" i="1"/>
  <c r="E1351" i="1"/>
  <c r="E1350" i="1"/>
  <c r="E1349" i="1"/>
  <c r="E1348" i="1"/>
  <c r="G1348" i="1" s="1"/>
  <c r="H1348" i="1" s="1"/>
  <c r="E1347" i="1"/>
  <c r="G1347" i="1" s="1"/>
  <c r="H1347" i="1" s="1"/>
  <c r="E1346" i="1"/>
  <c r="E1345" i="1"/>
  <c r="E1344" i="1"/>
  <c r="E1343" i="1"/>
  <c r="E1342" i="1"/>
  <c r="E1341" i="1"/>
  <c r="E1340" i="1"/>
  <c r="E1339" i="1"/>
  <c r="E1338" i="1"/>
  <c r="E1337" i="1"/>
  <c r="E1336" i="1"/>
  <c r="G1336" i="1" s="1"/>
  <c r="H1336" i="1" s="1"/>
  <c r="E1335" i="1"/>
  <c r="G1335" i="1" s="1"/>
  <c r="H1335" i="1" s="1"/>
  <c r="E1334" i="1"/>
  <c r="E1333" i="1"/>
  <c r="E1332" i="1"/>
  <c r="E1331" i="1"/>
  <c r="E1330" i="1"/>
  <c r="E1329" i="1"/>
  <c r="G1328" i="1"/>
  <c r="H1328" i="1" s="1"/>
  <c r="E1328" i="1"/>
  <c r="I1328" i="1" s="1"/>
  <c r="E1327" i="1"/>
  <c r="E1326" i="1"/>
  <c r="E1325" i="1"/>
  <c r="E1324" i="1"/>
  <c r="G1324" i="1" s="1"/>
  <c r="H1324" i="1" s="1"/>
  <c r="E1323" i="1"/>
  <c r="G1323" i="1" s="1"/>
  <c r="H1323" i="1" s="1"/>
  <c r="E1322" i="1"/>
  <c r="E1321" i="1"/>
  <c r="E1320" i="1"/>
  <c r="E1319" i="1"/>
  <c r="E1318" i="1"/>
  <c r="E1317" i="1"/>
  <c r="E1316" i="1"/>
  <c r="I1316" i="1" s="1"/>
  <c r="E1315" i="1"/>
  <c r="E1314" i="1"/>
  <c r="E1313" i="1"/>
  <c r="E1312" i="1"/>
  <c r="G1312" i="1" s="1"/>
  <c r="H1312" i="1" s="1"/>
  <c r="E1311" i="1"/>
  <c r="E1310" i="1"/>
  <c r="E1309" i="1"/>
  <c r="E1308" i="1"/>
  <c r="E1307" i="1"/>
  <c r="E1306" i="1"/>
  <c r="E1305" i="1"/>
  <c r="E1304" i="1"/>
  <c r="I1304" i="1" s="1"/>
  <c r="E1303" i="1"/>
  <c r="E1302" i="1"/>
  <c r="E1301" i="1"/>
  <c r="E1300" i="1"/>
  <c r="E1299" i="1"/>
  <c r="G1299" i="1" s="1"/>
  <c r="H1299" i="1" s="1"/>
  <c r="E1298" i="1"/>
  <c r="E1297" i="1"/>
  <c r="E1296" i="1"/>
  <c r="E1295" i="1"/>
  <c r="E1294" i="1"/>
  <c r="E1293" i="1"/>
  <c r="E1292" i="1"/>
  <c r="I1292" i="1" s="1"/>
  <c r="E1291" i="1"/>
  <c r="E1290" i="1"/>
  <c r="E1289" i="1"/>
  <c r="E1288" i="1"/>
  <c r="G1288" i="1" s="1"/>
  <c r="H1288" i="1" s="1"/>
  <c r="E1287" i="1"/>
  <c r="G1287" i="1" s="1"/>
  <c r="H1287" i="1" s="1"/>
  <c r="E1286" i="1"/>
  <c r="E1285" i="1"/>
  <c r="E1284" i="1"/>
  <c r="E1283" i="1"/>
  <c r="E1282" i="1"/>
  <c r="E1281" i="1"/>
  <c r="E1280" i="1"/>
  <c r="E1279" i="1"/>
  <c r="E1278" i="1"/>
  <c r="E1277" i="1"/>
  <c r="E1276" i="1"/>
  <c r="G1276" i="1" s="1"/>
  <c r="H1276" i="1" s="1"/>
  <c r="E1275" i="1"/>
  <c r="G1275" i="1" s="1"/>
  <c r="H1275" i="1" s="1"/>
  <c r="E1274" i="1"/>
  <c r="E1273" i="1"/>
  <c r="E1272" i="1"/>
  <c r="E1271" i="1"/>
  <c r="E1270" i="1"/>
  <c r="E1269" i="1"/>
  <c r="E1268" i="1"/>
  <c r="E1267" i="1"/>
  <c r="E1266" i="1"/>
  <c r="E1265" i="1"/>
  <c r="G1264" i="1"/>
  <c r="H1264" i="1" s="1"/>
  <c r="E1264" i="1"/>
  <c r="E1263" i="1"/>
  <c r="G1263" i="1" s="1"/>
  <c r="H1263" i="1" s="1"/>
  <c r="E1262" i="1"/>
  <c r="E1261" i="1"/>
  <c r="E1260" i="1"/>
  <c r="I1260" i="1" s="1"/>
  <c r="E1259" i="1"/>
  <c r="E1258" i="1"/>
  <c r="E1257" i="1"/>
  <c r="E1256" i="1"/>
  <c r="E1255" i="1"/>
  <c r="E1254" i="1"/>
  <c r="E1253" i="1"/>
  <c r="E1252" i="1"/>
  <c r="G1252" i="1" s="1"/>
  <c r="H1252" i="1" s="1"/>
  <c r="E1251" i="1"/>
  <c r="G1251" i="1" s="1"/>
  <c r="H1251" i="1" s="1"/>
  <c r="E1250" i="1"/>
  <c r="E1249" i="1"/>
  <c r="E1248" i="1"/>
  <c r="E1247" i="1"/>
  <c r="E1246" i="1"/>
  <c r="E1245" i="1"/>
  <c r="E1244" i="1"/>
  <c r="E1243" i="1"/>
  <c r="E1242" i="1"/>
  <c r="E1241" i="1"/>
  <c r="E1240" i="1"/>
  <c r="G1240" i="1" s="1"/>
  <c r="H1240" i="1" s="1"/>
  <c r="E1239" i="1"/>
  <c r="G1239" i="1" s="1"/>
  <c r="H1239" i="1" s="1"/>
  <c r="E1238" i="1"/>
  <c r="E1237" i="1"/>
  <c r="E1236" i="1"/>
  <c r="E1235" i="1"/>
  <c r="E1234" i="1"/>
  <c r="E1233" i="1"/>
  <c r="E1232" i="1"/>
  <c r="I1232" i="1" s="1"/>
  <c r="E1231" i="1"/>
  <c r="E1230" i="1"/>
  <c r="E1229" i="1"/>
  <c r="E1228" i="1"/>
  <c r="G1228" i="1" s="1"/>
  <c r="H1228" i="1" s="1"/>
  <c r="E1227" i="1"/>
  <c r="G1227" i="1" s="1"/>
  <c r="H1227" i="1" s="1"/>
  <c r="E1226" i="1"/>
  <c r="E1225" i="1"/>
  <c r="E1224" i="1"/>
  <c r="E1223" i="1"/>
  <c r="E1222" i="1"/>
  <c r="E1221" i="1"/>
  <c r="E1220" i="1"/>
  <c r="E1219" i="1"/>
  <c r="E1218" i="1"/>
  <c r="E1217" i="1"/>
  <c r="E1216" i="1"/>
  <c r="G1216" i="1" s="1"/>
  <c r="H1216" i="1" s="1"/>
  <c r="E1215" i="1"/>
  <c r="G1215" i="1" s="1"/>
  <c r="H1215" i="1" s="1"/>
  <c r="E1214" i="1"/>
  <c r="E1213" i="1"/>
  <c r="E1212" i="1"/>
  <c r="E1211" i="1"/>
  <c r="E1210" i="1"/>
  <c r="E1209" i="1"/>
  <c r="E1208" i="1"/>
  <c r="E1207" i="1"/>
  <c r="E1206" i="1"/>
  <c r="E1205" i="1"/>
  <c r="E1204" i="1"/>
  <c r="G1204" i="1" s="1"/>
  <c r="H1204" i="1" s="1"/>
  <c r="E1203" i="1"/>
  <c r="G1203" i="1" s="1"/>
  <c r="H1203" i="1" s="1"/>
  <c r="E1202" i="1"/>
  <c r="E1201" i="1"/>
  <c r="E1200" i="1"/>
  <c r="E1199" i="1"/>
  <c r="E1198" i="1"/>
  <c r="E1197" i="1"/>
  <c r="G1196" i="1"/>
  <c r="H1196" i="1" s="1"/>
  <c r="E1196" i="1"/>
  <c r="I1196" i="1" s="1"/>
  <c r="E1195" i="1"/>
  <c r="E1194" i="1"/>
  <c r="E1193" i="1"/>
  <c r="E1192" i="1"/>
  <c r="G1192" i="1" s="1"/>
  <c r="H1192" i="1" s="1"/>
  <c r="E1191" i="1"/>
  <c r="G1191" i="1" s="1"/>
  <c r="H1191" i="1" s="1"/>
  <c r="E1190" i="1"/>
  <c r="E1189" i="1"/>
  <c r="E1188" i="1"/>
  <c r="I1188" i="1" s="1"/>
  <c r="E1187" i="1"/>
  <c r="E1186" i="1"/>
  <c r="E1185" i="1"/>
  <c r="E1184" i="1"/>
  <c r="I1184" i="1" s="1"/>
  <c r="E1183" i="1"/>
  <c r="E1182" i="1"/>
  <c r="E1181" i="1"/>
  <c r="E1180" i="1"/>
  <c r="E1179" i="1"/>
  <c r="G1179" i="1" s="1"/>
  <c r="H1179" i="1" s="1"/>
  <c r="E1178" i="1"/>
  <c r="E1177" i="1"/>
  <c r="E1176" i="1"/>
  <c r="E1175" i="1"/>
  <c r="E1174" i="1"/>
  <c r="E1173" i="1"/>
  <c r="E1172" i="1"/>
  <c r="I1172" i="1" s="1"/>
  <c r="E1171" i="1"/>
  <c r="E1170" i="1"/>
  <c r="E1169" i="1"/>
  <c r="E1168" i="1"/>
  <c r="G1168" i="1" s="1"/>
  <c r="H1168" i="1" s="1"/>
  <c r="E1167" i="1"/>
  <c r="G1167" i="1" s="1"/>
  <c r="H1167" i="1" s="1"/>
  <c r="E1166" i="1"/>
  <c r="E1165" i="1"/>
  <c r="E1164" i="1"/>
  <c r="E1163" i="1"/>
  <c r="E1162" i="1"/>
  <c r="E1161" i="1"/>
  <c r="E1160" i="1"/>
  <c r="E1159" i="1"/>
  <c r="E1158" i="1"/>
  <c r="E1157" i="1"/>
  <c r="E1156" i="1"/>
  <c r="G1156" i="1" s="1"/>
  <c r="H1156" i="1" s="1"/>
  <c r="E1155" i="1"/>
  <c r="G1155" i="1" s="1"/>
  <c r="H1155" i="1" s="1"/>
  <c r="E1154" i="1"/>
  <c r="E1153" i="1"/>
  <c r="E1152" i="1"/>
  <c r="E1151" i="1"/>
  <c r="E1150" i="1"/>
  <c r="E1149" i="1"/>
  <c r="E1148" i="1"/>
  <c r="E1147" i="1"/>
  <c r="E1146" i="1"/>
  <c r="E1145" i="1"/>
  <c r="E1144" i="1"/>
  <c r="G1144" i="1" s="1"/>
  <c r="H1144" i="1" s="1"/>
  <c r="E1143" i="1"/>
  <c r="G1143" i="1" s="1"/>
  <c r="H1143" i="1" s="1"/>
  <c r="E1142" i="1"/>
  <c r="E1141" i="1"/>
  <c r="E1140" i="1"/>
  <c r="I1140" i="1" s="1"/>
  <c r="E1139" i="1"/>
  <c r="E1138" i="1"/>
  <c r="E1137" i="1"/>
  <c r="E1136" i="1"/>
  <c r="E1135" i="1"/>
  <c r="E1134" i="1"/>
  <c r="E1133" i="1"/>
  <c r="E1132" i="1"/>
  <c r="G1132" i="1" s="1"/>
  <c r="H1132" i="1" s="1"/>
  <c r="E1131" i="1"/>
  <c r="G1131" i="1" s="1"/>
  <c r="H1131" i="1" s="1"/>
  <c r="E1130" i="1"/>
  <c r="E1129" i="1"/>
  <c r="E1128" i="1"/>
  <c r="E1127" i="1"/>
  <c r="E1126" i="1"/>
  <c r="E1125" i="1"/>
  <c r="E1124" i="1"/>
  <c r="E1123" i="1"/>
  <c r="E1122" i="1"/>
  <c r="E1121" i="1"/>
  <c r="E1120" i="1"/>
  <c r="G1120" i="1" s="1"/>
  <c r="H1120" i="1" s="1"/>
  <c r="E1119" i="1"/>
  <c r="G1119" i="1" s="1"/>
  <c r="H1119" i="1" s="1"/>
  <c r="E1118" i="1"/>
  <c r="E1117" i="1"/>
  <c r="E1116" i="1"/>
  <c r="E1115" i="1"/>
  <c r="E1114" i="1"/>
  <c r="E1113" i="1"/>
  <c r="E1112" i="1"/>
  <c r="E1111" i="1"/>
  <c r="E1110" i="1"/>
  <c r="E1109" i="1"/>
  <c r="E1108" i="1"/>
  <c r="G1108" i="1" s="1"/>
  <c r="H1108" i="1" s="1"/>
  <c r="H1107" i="1"/>
  <c r="E1107" i="1"/>
  <c r="G1107" i="1" s="1"/>
  <c r="E1106" i="1"/>
  <c r="E1105" i="1"/>
  <c r="E1104" i="1"/>
  <c r="E1103" i="1"/>
  <c r="E1102" i="1"/>
  <c r="E1101" i="1"/>
  <c r="E1100" i="1"/>
  <c r="E1099" i="1"/>
  <c r="E1098" i="1"/>
  <c r="E1097" i="1"/>
  <c r="E1096" i="1"/>
  <c r="G1096" i="1" s="1"/>
  <c r="H1096" i="1" s="1"/>
  <c r="E1095" i="1"/>
  <c r="G1095" i="1" s="1"/>
  <c r="H1095" i="1" s="1"/>
  <c r="E1094" i="1"/>
  <c r="E1093" i="1"/>
  <c r="E1092" i="1"/>
  <c r="E1091" i="1"/>
  <c r="E1090" i="1"/>
  <c r="E1089" i="1"/>
  <c r="E1088" i="1"/>
  <c r="E1087" i="1"/>
  <c r="E1086" i="1"/>
  <c r="E1085" i="1"/>
  <c r="E1084" i="1"/>
  <c r="G1084" i="1" s="1"/>
  <c r="H1084" i="1" s="1"/>
  <c r="E1083" i="1"/>
  <c r="G1083" i="1" s="1"/>
  <c r="H1083" i="1" s="1"/>
  <c r="E1082" i="1"/>
  <c r="E1081" i="1"/>
  <c r="E1080" i="1"/>
  <c r="E1079" i="1"/>
  <c r="E1078" i="1"/>
  <c r="E1077" i="1"/>
  <c r="E1076" i="1"/>
  <c r="E1075" i="1"/>
  <c r="E1074" i="1"/>
  <c r="E1073" i="1"/>
  <c r="E1072" i="1"/>
  <c r="G1072" i="1" s="1"/>
  <c r="H1072" i="1" s="1"/>
  <c r="E1071" i="1"/>
  <c r="G1071" i="1" s="1"/>
  <c r="H1071" i="1" s="1"/>
  <c r="E1070" i="1"/>
  <c r="E1069" i="1"/>
  <c r="E1068" i="1"/>
  <c r="E1067" i="1"/>
  <c r="E1066" i="1"/>
  <c r="E1065" i="1"/>
  <c r="E1064" i="1"/>
  <c r="E1063" i="1"/>
  <c r="E1062" i="1"/>
  <c r="E1061" i="1"/>
  <c r="E1060" i="1"/>
  <c r="G1060" i="1" s="1"/>
  <c r="H1060" i="1" s="1"/>
  <c r="E1059" i="1"/>
  <c r="G1059" i="1" s="1"/>
  <c r="H1059" i="1" s="1"/>
  <c r="E1058" i="1"/>
  <c r="E1057" i="1"/>
  <c r="E1056" i="1"/>
  <c r="E1055" i="1"/>
  <c r="E1054" i="1"/>
  <c r="E1053" i="1"/>
  <c r="E1052" i="1"/>
  <c r="E1051" i="1"/>
  <c r="E1050" i="1"/>
  <c r="E1049" i="1"/>
  <c r="E1048" i="1"/>
  <c r="G1048" i="1" s="1"/>
  <c r="H1048" i="1" s="1"/>
  <c r="E1047" i="1"/>
  <c r="G1047" i="1" s="1"/>
  <c r="H1047" i="1" s="1"/>
  <c r="E1046" i="1"/>
  <c r="E1045" i="1"/>
  <c r="E1044" i="1"/>
  <c r="E1043" i="1"/>
  <c r="E1042" i="1"/>
  <c r="E1041" i="1"/>
  <c r="E1040" i="1"/>
  <c r="E1039" i="1"/>
  <c r="E1038" i="1"/>
  <c r="E1037" i="1"/>
  <c r="E1036" i="1"/>
  <c r="G1036" i="1" s="1"/>
  <c r="H1036" i="1" s="1"/>
  <c r="E1035" i="1"/>
  <c r="G1035" i="1" s="1"/>
  <c r="H1035" i="1" s="1"/>
  <c r="E1034" i="1"/>
  <c r="E1033" i="1"/>
  <c r="E1032" i="1"/>
  <c r="E1031" i="1"/>
  <c r="E1030" i="1"/>
  <c r="E1029" i="1"/>
  <c r="E1028" i="1"/>
  <c r="E1027" i="1"/>
  <c r="E1026" i="1"/>
  <c r="E1025" i="1"/>
  <c r="I1025" i="1" s="1"/>
  <c r="E1024" i="1"/>
  <c r="E1023" i="1"/>
  <c r="G1023" i="1" s="1"/>
  <c r="H1023" i="1" s="1"/>
  <c r="E1022" i="1"/>
  <c r="E1021" i="1"/>
  <c r="E1020" i="1"/>
  <c r="E1019" i="1"/>
  <c r="E1018" i="1"/>
  <c r="E1017" i="1"/>
  <c r="E1016" i="1"/>
  <c r="E1015" i="1"/>
  <c r="G1014" i="1"/>
  <c r="H1014" i="1" s="1"/>
  <c r="E1014" i="1"/>
  <c r="I1014" i="1" s="1"/>
  <c r="E1013" i="1"/>
  <c r="E1012" i="1"/>
  <c r="E1011" i="1"/>
  <c r="E1010" i="1"/>
  <c r="E1009" i="1"/>
  <c r="I1009" i="1" s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G992" i="1"/>
  <c r="H992" i="1" s="1"/>
  <c r="E992" i="1"/>
  <c r="I992" i="1" s="1"/>
  <c r="E991" i="1"/>
  <c r="G990" i="1"/>
  <c r="H990" i="1" s="1"/>
  <c r="E990" i="1"/>
  <c r="I990" i="1" s="1"/>
  <c r="E989" i="1"/>
  <c r="E988" i="1"/>
  <c r="E987" i="1"/>
  <c r="E986" i="1"/>
  <c r="I986" i="1" s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I973" i="1" s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I956" i="1" s="1"/>
  <c r="E955" i="1"/>
  <c r="E954" i="1"/>
  <c r="E953" i="1"/>
  <c r="E952" i="1"/>
  <c r="I952" i="1" s="1"/>
  <c r="E951" i="1"/>
  <c r="E950" i="1"/>
  <c r="E949" i="1"/>
  <c r="E948" i="1"/>
  <c r="E947" i="1"/>
  <c r="E946" i="1"/>
  <c r="E945" i="1"/>
  <c r="E944" i="1"/>
  <c r="E943" i="1"/>
  <c r="E942" i="1"/>
  <c r="I942" i="1" s="1"/>
  <c r="E941" i="1"/>
  <c r="E940" i="1"/>
  <c r="E939" i="1"/>
  <c r="E938" i="1"/>
  <c r="E937" i="1"/>
  <c r="E936" i="1"/>
  <c r="E935" i="1"/>
  <c r="E934" i="1"/>
  <c r="E933" i="1"/>
  <c r="E932" i="1"/>
  <c r="E931" i="1"/>
  <c r="E930" i="1"/>
  <c r="G930" i="1" s="1"/>
  <c r="H930" i="1" s="1"/>
  <c r="E929" i="1"/>
  <c r="I929" i="1" s="1"/>
  <c r="E928" i="1"/>
  <c r="E927" i="1"/>
  <c r="E926" i="1"/>
  <c r="E925" i="1"/>
  <c r="E924" i="1"/>
  <c r="E923" i="1"/>
  <c r="E922" i="1"/>
  <c r="G921" i="1"/>
  <c r="H921" i="1" s="1"/>
  <c r="E921" i="1"/>
  <c r="I921" i="1" s="1"/>
  <c r="E920" i="1"/>
  <c r="G920" i="1" s="1"/>
  <c r="H920" i="1" s="1"/>
  <c r="E919" i="1"/>
  <c r="E918" i="1"/>
  <c r="E917" i="1"/>
  <c r="E916" i="1"/>
  <c r="E915" i="1"/>
  <c r="E914" i="1"/>
  <c r="E913" i="1"/>
  <c r="G912" i="1"/>
  <c r="H912" i="1" s="1"/>
  <c r="E912" i="1"/>
  <c r="I912" i="1" s="1"/>
  <c r="E911" i="1"/>
  <c r="E910" i="1"/>
  <c r="E909" i="1"/>
  <c r="E908" i="1"/>
  <c r="I908" i="1" s="1"/>
  <c r="E907" i="1"/>
  <c r="E906" i="1"/>
  <c r="E905" i="1"/>
  <c r="E904" i="1"/>
  <c r="E903" i="1"/>
  <c r="E902" i="1"/>
  <c r="E901" i="1"/>
  <c r="G900" i="1"/>
  <c r="H900" i="1" s="1"/>
  <c r="E900" i="1"/>
  <c r="I900" i="1" s="1"/>
  <c r="E899" i="1"/>
  <c r="E898" i="1"/>
  <c r="E897" i="1"/>
  <c r="E896" i="1"/>
  <c r="E895" i="1"/>
  <c r="E894" i="1"/>
  <c r="E893" i="1"/>
  <c r="E892" i="1"/>
  <c r="E891" i="1"/>
  <c r="E890" i="1"/>
  <c r="I890" i="1" s="1"/>
  <c r="E889" i="1"/>
  <c r="I889" i="1" s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G858" i="1" s="1"/>
  <c r="H858" i="1" s="1"/>
  <c r="E857" i="1"/>
  <c r="E856" i="1"/>
  <c r="I856" i="1" s="1"/>
  <c r="E855" i="1"/>
  <c r="E854" i="1"/>
  <c r="E853" i="1"/>
  <c r="E852" i="1"/>
  <c r="E851" i="1"/>
  <c r="E850" i="1"/>
  <c r="E849" i="1"/>
  <c r="I849" i="1" s="1"/>
  <c r="E848" i="1"/>
  <c r="G848" i="1" s="1"/>
  <c r="H848" i="1" s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G812" i="1"/>
  <c r="H812" i="1" s="1"/>
  <c r="E812" i="1"/>
  <c r="I812" i="1" s="1"/>
  <c r="E811" i="1"/>
  <c r="E810" i="1"/>
  <c r="E809" i="1"/>
  <c r="E808" i="1"/>
  <c r="E807" i="1"/>
  <c r="E806" i="1"/>
  <c r="E805" i="1"/>
  <c r="E804" i="1"/>
  <c r="I804" i="1" s="1"/>
  <c r="E803" i="1"/>
  <c r="E802" i="1"/>
  <c r="E801" i="1"/>
  <c r="E800" i="1"/>
  <c r="I800" i="1" s="1"/>
  <c r="E799" i="1"/>
  <c r="G798" i="1"/>
  <c r="H798" i="1" s="1"/>
  <c r="E798" i="1"/>
  <c r="I798" i="1" s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I772" i="1" s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G714" i="1" s="1"/>
  <c r="H714" i="1" s="1"/>
  <c r="E713" i="1"/>
  <c r="E712" i="1"/>
  <c r="E711" i="1"/>
  <c r="E710" i="1"/>
  <c r="E709" i="1"/>
  <c r="E708" i="1"/>
  <c r="E707" i="1"/>
  <c r="E706" i="1"/>
  <c r="E705" i="1"/>
  <c r="E704" i="1"/>
  <c r="G704" i="1" s="1"/>
  <c r="H704" i="1" s="1"/>
  <c r="E703" i="1"/>
  <c r="E702" i="1"/>
  <c r="E701" i="1"/>
  <c r="E700" i="1"/>
  <c r="E699" i="1"/>
  <c r="E698" i="1"/>
  <c r="G697" i="1"/>
  <c r="H697" i="1" s="1"/>
  <c r="E697" i="1"/>
  <c r="I697" i="1" s="1"/>
  <c r="E696" i="1"/>
  <c r="E695" i="1"/>
  <c r="E694" i="1"/>
  <c r="E693" i="1"/>
  <c r="E692" i="1"/>
  <c r="E691" i="1"/>
  <c r="E690" i="1"/>
  <c r="E689" i="1"/>
  <c r="E688" i="1"/>
  <c r="E687" i="1"/>
  <c r="E686" i="1"/>
  <c r="G685" i="1"/>
  <c r="H685" i="1" s="1"/>
  <c r="E685" i="1"/>
  <c r="I685" i="1" s="1"/>
  <c r="E684" i="1"/>
  <c r="E683" i="1"/>
  <c r="E682" i="1"/>
  <c r="E681" i="1"/>
  <c r="I681" i="1" s="1"/>
  <c r="E680" i="1"/>
  <c r="E679" i="1"/>
  <c r="E678" i="1"/>
  <c r="E677" i="1"/>
  <c r="E676" i="1"/>
  <c r="E675" i="1"/>
  <c r="E674" i="1"/>
  <c r="E673" i="1"/>
  <c r="E672" i="1"/>
  <c r="E671" i="1"/>
  <c r="E670" i="1"/>
  <c r="I670" i="1" s="1"/>
  <c r="E669" i="1"/>
  <c r="E668" i="1"/>
  <c r="E667" i="1"/>
  <c r="E666" i="1"/>
  <c r="E665" i="1"/>
  <c r="E664" i="1"/>
  <c r="E663" i="1"/>
  <c r="E662" i="1"/>
  <c r="E661" i="1"/>
  <c r="I661" i="1" s="1"/>
  <c r="E660" i="1"/>
  <c r="E659" i="1"/>
  <c r="E658" i="1"/>
  <c r="G657" i="1"/>
  <c r="H657" i="1" s="1"/>
  <c r="E657" i="1"/>
  <c r="I657" i="1" s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G642" i="1" s="1"/>
  <c r="H642" i="1" s="1"/>
  <c r="E641" i="1"/>
  <c r="E640" i="1"/>
  <c r="E639" i="1"/>
  <c r="E638" i="1"/>
  <c r="E637" i="1"/>
  <c r="E636" i="1"/>
  <c r="E635" i="1"/>
  <c r="E634" i="1"/>
  <c r="E633" i="1"/>
  <c r="E632" i="1"/>
  <c r="G632" i="1" s="1"/>
  <c r="H632" i="1" s="1"/>
  <c r="E631" i="1"/>
  <c r="E630" i="1"/>
  <c r="E629" i="1"/>
  <c r="E628" i="1"/>
  <c r="E627" i="1"/>
  <c r="E626" i="1"/>
  <c r="G625" i="1"/>
  <c r="H625" i="1" s="1"/>
  <c r="E625" i="1"/>
  <c r="I625" i="1" s="1"/>
  <c r="E624" i="1"/>
  <c r="E623" i="1"/>
  <c r="E622" i="1"/>
  <c r="E621" i="1"/>
  <c r="I621" i="1" s="1"/>
  <c r="E620" i="1"/>
  <c r="E619" i="1"/>
  <c r="E618" i="1"/>
  <c r="E617" i="1"/>
  <c r="E616" i="1"/>
  <c r="E615" i="1"/>
  <c r="E614" i="1"/>
  <c r="I614" i="1" s="1"/>
  <c r="E613" i="1"/>
  <c r="I613" i="1" s="1"/>
  <c r="E612" i="1"/>
  <c r="E611" i="1"/>
  <c r="E610" i="1"/>
  <c r="E609" i="1"/>
  <c r="E608" i="1"/>
  <c r="E607" i="1"/>
  <c r="E606" i="1"/>
  <c r="I606" i="1" s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G589" i="1"/>
  <c r="H589" i="1" s="1"/>
  <c r="E589" i="1"/>
  <c r="I589" i="1" s="1"/>
  <c r="E588" i="1"/>
  <c r="E587" i="1"/>
  <c r="E586" i="1"/>
  <c r="I586" i="1" s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G570" i="1" s="1"/>
  <c r="H570" i="1" s="1"/>
  <c r="E569" i="1"/>
  <c r="E568" i="1"/>
  <c r="E567" i="1"/>
  <c r="E566" i="1"/>
  <c r="E565" i="1"/>
  <c r="E564" i="1"/>
  <c r="E563" i="1"/>
  <c r="E562" i="1"/>
  <c r="E561" i="1"/>
  <c r="E560" i="1"/>
  <c r="G560" i="1" s="1"/>
  <c r="H560" i="1" s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I545" i="1" s="1"/>
  <c r="E544" i="1"/>
  <c r="E543" i="1"/>
  <c r="E542" i="1"/>
  <c r="I542" i="1" s="1"/>
  <c r="G541" i="1"/>
  <c r="H541" i="1" s="1"/>
  <c r="E541" i="1"/>
  <c r="I541" i="1" s="1"/>
  <c r="E540" i="1"/>
  <c r="E539" i="1"/>
  <c r="G538" i="1"/>
  <c r="H538" i="1" s="1"/>
  <c r="E538" i="1"/>
  <c r="I538" i="1" s="1"/>
  <c r="E537" i="1"/>
  <c r="E536" i="1"/>
  <c r="E535" i="1"/>
  <c r="E534" i="1"/>
  <c r="G533" i="1"/>
  <c r="H533" i="1" s="1"/>
  <c r="E533" i="1"/>
  <c r="I533" i="1" s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G513" i="1"/>
  <c r="H513" i="1" s="1"/>
  <c r="E513" i="1"/>
  <c r="I513" i="1" s="1"/>
  <c r="E512" i="1"/>
  <c r="E511" i="1"/>
  <c r="E510" i="1"/>
  <c r="E509" i="1"/>
  <c r="E508" i="1"/>
  <c r="E507" i="1"/>
  <c r="E506" i="1"/>
  <c r="I506" i="1" s="1"/>
  <c r="E505" i="1"/>
  <c r="E504" i="1"/>
  <c r="E503" i="1"/>
  <c r="G502" i="1"/>
  <c r="H502" i="1" s="1"/>
  <c r="E502" i="1"/>
  <c r="I502" i="1" s="1"/>
  <c r="E501" i="1"/>
  <c r="E500" i="1"/>
  <c r="E499" i="1"/>
  <c r="E498" i="1"/>
  <c r="G498" i="1" s="1"/>
  <c r="H498" i="1" s="1"/>
  <c r="E497" i="1"/>
  <c r="E496" i="1"/>
  <c r="E495" i="1"/>
  <c r="G494" i="1"/>
  <c r="H494" i="1" s="1"/>
  <c r="E494" i="1"/>
  <c r="I494" i="1" s="1"/>
  <c r="E493" i="1"/>
  <c r="E492" i="1"/>
  <c r="E491" i="1"/>
  <c r="E490" i="1"/>
  <c r="E489" i="1"/>
  <c r="E488" i="1"/>
  <c r="G488" i="1" s="1"/>
  <c r="H488" i="1" s="1"/>
  <c r="E487" i="1"/>
  <c r="E486" i="1"/>
  <c r="E485" i="1"/>
  <c r="E484" i="1"/>
  <c r="E483" i="1"/>
  <c r="E482" i="1"/>
  <c r="G481" i="1"/>
  <c r="H481" i="1" s="1"/>
  <c r="E481" i="1"/>
  <c r="I481" i="1" s="1"/>
  <c r="E480" i="1"/>
  <c r="E479" i="1"/>
  <c r="E478" i="1"/>
  <c r="E477" i="1"/>
  <c r="I477" i="1" s="1"/>
  <c r="E476" i="1"/>
  <c r="E475" i="1"/>
  <c r="E474" i="1"/>
  <c r="G473" i="1"/>
  <c r="H473" i="1" s="1"/>
  <c r="E473" i="1"/>
  <c r="I473" i="1" s="1"/>
  <c r="E472" i="1"/>
  <c r="E471" i="1"/>
  <c r="E470" i="1"/>
  <c r="I470" i="1" s="1"/>
  <c r="E469" i="1"/>
  <c r="I469" i="1" s="1"/>
  <c r="E468" i="1"/>
  <c r="E467" i="1"/>
  <c r="E466" i="1"/>
  <c r="G465" i="1"/>
  <c r="H465" i="1" s="1"/>
  <c r="E465" i="1"/>
  <c r="I465" i="1" s="1"/>
  <c r="E464" i="1"/>
  <c r="E463" i="1"/>
  <c r="G462" i="1"/>
  <c r="H462" i="1" s="1"/>
  <c r="E462" i="1"/>
  <c r="I462" i="1" s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G443" i="1"/>
  <c r="H443" i="1" s="1"/>
  <c r="E443" i="1"/>
  <c r="I443" i="1" s="1"/>
  <c r="E442" i="1"/>
  <c r="E441" i="1"/>
  <c r="E440" i="1"/>
  <c r="E439" i="1"/>
  <c r="E438" i="1"/>
  <c r="E437" i="1"/>
  <c r="E436" i="1"/>
  <c r="G435" i="1"/>
  <c r="H435" i="1" s="1"/>
  <c r="E435" i="1"/>
  <c r="I435" i="1" s="1"/>
  <c r="E434" i="1"/>
  <c r="E433" i="1"/>
  <c r="E432" i="1"/>
  <c r="E431" i="1"/>
  <c r="I431" i="1" s="1"/>
  <c r="E430" i="1"/>
  <c r="E429" i="1"/>
  <c r="E428" i="1"/>
  <c r="E427" i="1"/>
  <c r="E426" i="1"/>
  <c r="G426" i="1" s="1"/>
  <c r="H426" i="1" s="1"/>
  <c r="E425" i="1"/>
  <c r="E424" i="1"/>
  <c r="E423" i="1"/>
  <c r="E422" i="1"/>
  <c r="E421" i="1"/>
  <c r="E420" i="1"/>
  <c r="E419" i="1"/>
  <c r="E418" i="1"/>
  <c r="E417" i="1"/>
  <c r="E416" i="1"/>
  <c r="G416" i="1" s="1"/>
  <c r="H416" i="1" s="1"/>
  <c r="G415" i="1"/>
  <c r="H415" i="1" s="1"/>
  <c r="E415" i="1"/>
  <c r="I415" i="1" s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G354" i="1" s="1"/>
  <c r="H354" i="1" s="1"/>
  <c r="E353" i="1"/>
  <c r="E352" i="1"/>
  <c r="E351" i="1"/>
  <c r="E350" i="1"/>
  <c r="E349" i="1"/>
  <c r="E348" i="1"/>
  <c r="E347" i="1"/>
  <c r="I347" i="1" s="1"/>
  <c r="E346" i="1"/>
  <c r="E345" i="1"/>
  <c r="E344" i="1"/>
  <c r="G344" i="1" s="1"/>
  <c r="H344" i="1" s="1"/>
  <c r="E343" i="1"/>
  <c r="E342" i="1"/>
  <c r="E341" i="1"/>
  <c r="E340" i="1"/>
  <c r="G339" i="1"/>
  <c r="H339" i="1" s="1"/>
  <c r="E339" i="1"/>
  <c r="I339" i="1" s="1"/>
  <c r="E338" i="1"/>
  <c r="E337" i="1"/>
  <c r="E336" i="1"/>
  <c r="E335" i="1"/>
  <c r="E334" i="1"/>
  <c r="E333" i="1"/>
  <c r="E332" i="1"/>
  <c r="G331" i="1"/>
  <c r="H331" i="1" s="1"/>
  <c r="E331" i="1"/>
  <c r="I331" i="1" s="1"/>
  <c r="E330" i="1"/>
  <c r="E329" i="1"/>
  <c r="E328" i="1"/>
  <c r="E327" i="1"/>
  <c r="E326" i="1"/>
  <c r="E325" i="1"/>
  <c r="E324" i="1"/>
  <c r="G323" i="1"/>
  <c r="H323" i="1" s="1"/>
  <c r="E323" i="1"/>
  <c r="I323" i="1" s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I299" i="1" s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G282" i="1" s="1"/>
  <c r="H282" i="1" s="1"/>
  <c r="E281" i="1"/>
  <c r="E280" i="1"/>
  <c r="E279" i="1"/>
  <c r="E278" i="1"/>
  <c r="E277" i="1"/>
  <c r="E276" i="1"/>
  <c r="E275" i="1"/>
  <c r="E274" i="1"/>
  <c r="E273" i="1"/>
  <c r="E272" i="1"/>
  <c r="G271" i="1"/>
  <c r="H271" i="1" s="1"/>
  <c r="E271" i="1"/>
  <c r="I271" i="1" s="1"/>
  <c r="E270" i="1"/>
  <c r="E269" i="1"/>
  <c r="E268" i="1"/>
  <c r="E267" i="1"/>
  <c r="E266" i="1"/>
  <c r="E265" i="1"/>
  <c r="E264" i="1"/>
  <c r="E263" i="1"/>
  <c r="E262" i="1"/>
  <c r="E261" i="1"/>
  <c r="E260" i="1"/>
  <c r="G259" i="1"/>
  <c r="H259" i="1" s="1"/>
  <c r="E259" i="1"/>
  <c r="I259" i="1" s="1"/>
  <c r="E258" i="1"/>
  <c r="E257" i="1"/>
  <c r="E256" i="1"/>
  <c r="E255" i="1"/>
  <c r="E254" i="1"/>
  <c r="E253" i="1"/>
  <c r="E252" i="1"/>
  <c r="E251" i="1"/>
  <c r="G250" i="1"/>
  <c r="H250" i="1" s="1"/>
  <c r="E250" i="1"/>
  <c r="I250" i="1" s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I235" i="1" s="1"/>
  <c r="E234" i="1"/>
  <c r="I234" i="1" s="1"/>
  <c r="E233" i="1"/>
  <c r="E232" i="1"/>
  <c r="E231" i="1"/>
  <c r="E230" i="1"/>
  <c r="E229" i="1"/>
  <c r="E228" i="1"/>
  <c r="E227" i="1"/>
  <c r="I227" i="1" s="1"/>
  <c r="E226" i="1"/>
  <c r="E225" i="1"/>
  <c r="E224" i="1"/>
  <c r="G223" i="1"/>
  <c r="H223" i="1" s="1"/>
  <c r="E223" i="1"/>
  <c r="I223" i="1" s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I202" i="1" s="1"/>
  <c r="E201" i="1"/>
  <c r="E200" i="1"/>
  <c r="G200" i="1" s="1"/>
  <c r="H200" i="1" s="1"/>
  <c r="E199" i="1"/>
  <c r="E198" i="1"/>
  <c r="E197" i="1"/>
  <c r="G196" i="1"/>
  <c r="H196" i="1" s="1"/>
  <c r="E196" i="1"/>
  <c r="I196" i="1" s="1"/>
  <c r="E195" i="1"/>
  <c r="E194" i="1"/>
  <c r="E193" i="1"/>
  <c r="E192" i="1"/>
  <c r="E191" i="1"/>
  <c r="E190" i="1"/>
  <c r="E189" i="1"/>
  <c r="E188" i="1"/>
  <c r="E187" i="1"/>
  <c r="E186" i="1"/>
  <c r="I186" i="1" s="1"/>
  <c r="E185" i="1"/>
  <c r="E184" i="1"/>
  <c r="I184" i="1" s="1"/>
  <c r="E183" i="1"/>
  <c r="E182" i="1"/>
  <c r="I182" i="1" s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I143" i="1" s="1"/>
  <c r="E142" i="1"/>
  <c r="E141" i="1"/>
  <c r="E140" i="1"/>
  <c r="E139" i="1"/>
  <c r="E138" i="1"/>
  <c r="G138" i="1" s="1"/>
  <c r="H138" i="1" s="1"/>
  <c r="E137" i="1"/>
  <c r="E136" i="1"/>
  <c r="E135" i="1"/>
  <c r="E134" i="1"/>
  <c r="E133" i="1"/>
  <c r="E132" i="1"/>
  <c r="E131" i="1"/>
  <c r="E130" i="1"/>
  <c r="E129" i="1"/>
  <c r="E128" i="1"/>
  <c r="G128" i="1" s="1"/>
  <c r="H128" i="1" s="1"/>
  <c r="E127" i="1"/>
  <c r="E126" i="1"/>
  <c r="E125" i="1"/>
  <c r="E124" i="1"/>
  <c r="E123" i="1"/>
  <c r="E122" i="1"/>
  <c r="E121" i="1"/>
  <c r="E120" i="1"/>
  <c r="E119" i="1"/>
  <c r="E118" i="1"/>
  <c r="E117" i="1"/>
  <c r="E116" i="1"/>
  <c r="G115" i="1"/>
  <c r="H115" i="1" s="1"/>
  <c r="E115" i="1"/>
  <c r="I115" i="1" s="1"/>
  <c r="E114" i="1"/>
  <c r="E113" i="1"/>
  <c r="E112" i="1"/>
  <c r="G111" i="1"/>
  <c r="H111" i="1" s="1"/>
  <c r="E111" i="1"/>
  <c r="I111" i="1" s="1"/>
  <c r="E110" i="1"/>
  <c r="E109" i="1"/>
  <c r="E108" i="1"/>
  <c r="E107" i="1"/>
  <c r="E106" i="1"/>
  <c r="E105" i="1"/>
  <c r="E104" i="1"/>
  <c r="E103" i="1"/>
  <c r="E102" i="1"/>
  <c r="E101" i="1"/>
  <c r="E100" i="1"/>
  <c r="E99" i="1"/>
  <c r="I99" i="1" s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G75" i="1"/>
  <c r="H75" i="1" s="1"/>
  <c r="E75" i="1"/>
  <c r="I75" i="1" s="1"/>
  <c r="E74" i="1"/>
  <c r="E73" i="1"/>
  <c r="E72" i="1"/>
  <c r="E71" i="1"/>
  <c r="E70" i="1"/>
  <c r="E69" i="1"/>
  <c r="E68" i="1"/>
  <c r="E67" i="1"/>
  <c r="I67" i="1" s="1"/>
  <c r="E66" i="1"/>
  <c r="G66" i="1" s="1"/>
  <c r="H66" i="1" s="1"/>
  <c r="E65" i="1"/>
  <c r="E64" i="1"/>
  <c r="E63" i="1"/>
  <c r="E62" i="1"/>
  <c r="E61" i="1"/>
  <c r="E60" i="1"/>
  <c r="E59" i="1"/>
  <c r="E58" i="1"/>
  <c r="E57" i="1"/>
  <c r="E56" i="1"/>
  <c r="G56" i="1" s="1"/>
  <c r="H56" i="1" s="1"/>
  <c r="E55" i="1"/>
  <c r="E54" i="1"/>
  <c r="E53" i="1"/>
  <c r="E52" i="1"/>
  <c r="E51" i="1"/>
  <c r="I51" i="1" s="1"/>
  <c r="E50" i="1"/>
  <c r="E49" i="1"/>
  <c r="E48" i="1"/>
  <c r="E47" i="1"/>
  <c r="E46" i="1"/>
  <c r="E45" i="1"/>
  <c r="E44" i="1"/>
  <c r="E43" i="1"/>
  <c r="I43" i="1" s="1"/>
  <c r="E42" i="1"/>
  <c r="E41" i="1"/>
  <c r="E40" i="1"/>
  <c r="E39" i="1"/>
  <c r="E38" i="1"/>
  <c r="E37" i="1"/>
  <c r="E36" i="1"/>
  <c r="E35" i="1"/>
  <c r="E34" i="1"/>
  <c r="E33" i="1"/>
  <c r="E32" i="1"/>
  <c r="G31" i="1"/>
  <c r="H31" i="1" s="1"/>
  <c r="E31" i="1"/>
  <c r="I31" i="1" s="1"/>
  <c r="E30" i="1"/>
  <c r="E29" i="1"/>
  <c r="E28" i="1"/>
  <c r="G27" i="1"/>
  <c r="H27" i="1" s="1"/>
  <c r="E27" i="1"/>
  <c r="I27" i="1" s="1"/>
  <c r="E26" i="1"/>
  <c r="E25" i="1"/>
  <c r="E24" i="1"/>
  <c r="E23" i="1"/>
  <c r="E22" i="1"/>
  <c r="E21" i="1"/>
  <c r="E20" i="1"/>
  <c r="E19" i="1"/>
  <c r="I19" i="1" s="1"/>
  <c r="E18" i="1"/>
  <c r="E17" i="1"/>
  <c r="E16" i="1"/>
  <c r="G15" i="1"/>
  <c r="H15" i="1" s="1"/>
  <c r="E15" i="1"/>
  <c r="I15" i="1" s="1"/>
  <c r="E14" i="1"/>
  <c r="E13" i="1"/>
  <c r="E12" i="1"/>
  <c r="E11" i="1"/>
  <c r="E10" i="1"/>
  <c r="E9" i="1"/>
  <c r="E8" i="1"/>
  <c r="E7" i="1"/>
  <c r="E6" i="1"/>
  <c r="G5" i="1"/>
  <c r="H5" i="1" s="1"/>
  <c r="E5" i="1"/>
  <c r="I5" i="1" s="1"/>
  <c r="E4" i="1"/>
  <c r="E3" i="1"/>
  <c r="E2" i="1"/>
  <c r="I2" i="1" s="1"/>
  <c r="G60" i="1" l="1"/>
  <c r="H60" i="1" s="1"/>
  <c r="I60" i="1"/>
  <c r="I561" i="1"/>
  <c r="G561" i="1"/>
  <c r="H561" i="1" s="1"/>
  <c r="I756" i="1"/>
  <c r="G756" i="1"/>
  <c r="H756" i="1" s="1"/>
  <c r="G474" i="1"/>
  <c r="H474" i="1" s="1"/>
  <c r="I474" i="1"/>
  <c r="G863" i="1"/>
  <c r="H863" i="1" s="1"/>
  <c r="I863" i="1"/>
  <c r="G1002" i="1"/>
  <c r="H1002" i="1" s="1"/>
  <c r="I1002" i="1"/>
  <c r="G1368" i="1"/>
  <c r="H1368" i="1" s="1"/>
  <c r="I1368" i="1"/>
  <c r="G1489" i="1"/>
  <c r="H1489" i="1" s="1"/>
  <c r="I1489" i="1"/>
  <c r="G1573" i="1"/>
  <c r="H1573" i="1" s="1"/>
  <c r="I1573" i="1"/>
  <c r="G1645" i="1"/>
  <c r="H1645" i="1" s="1"/>
  <c r="I1645" i="1"/>
  <c r="G1705" i="1"/>
  <c r="H1705" i="1" s="1"/>
  <c r="I1705" i="1"/>
  <c r="G1777" i="1"/>
  <c r="H1777" i="1" s="1"/>
  <c r="I1777" i="1"/>
  <c r="G1825" i="1"/>
  <c r="H1825" i="1" s="1"/>
  <c r="I1825" i="1"/>
  <c r="G1873" i="1"/>
  <c r="H1873" i="1" s="1"/>
  <c r="I1873" i="1"/>
  <c r="G1921" i="1"/>
  <c r="H1921" i="1" s="1"/>
  <c r="I1921" i="1"/>
  <c r="G1945" i="1"/>
  <c r="H1945" i="1" s="1"/>
  <c r="I1945" i="1"/>
  <c r="G1969" i="1"/>
  <c r="H1969" i="1" s="1"/>
  <c r="I1969" i="1"/>
  <c r="G2005" i="1"/>
  <c r="H2005" i="1" s="1"/>
  <c r="I2005" i="1"/>
  <c r="G2041" i="1"/>
  <c r="H2041" i="1" s="1"/>
  <c r="I2041" i="1"/>
  <c r="I2053" i="1"/>
  <c r="G2053" i="1"/>
  <c r="H2053" i="1" s="1"/>
  <c r="G2077" i="1"/>
  <c r="H2077" i="1" s="1"/>
  <c r="I2077" i="1"/>
  <c r="G2089" i="1"/>
  <c r="H2089" i="1" s="1"/>
  <c r="I2089" i="1"/>
  <c r="G2101" i="1"/>
  <c r="H2101" i="1" s="1"/>
  <c r="I2101" i="1"/>
  <c r="G2113" i="1"/>
  <c r="H2113" i="1" s="1"/>
  <c r="I2113" i="1"/>
  <c r="G2125" i="1"/>
  <c r="H2125" i="1" s="1"/>
  <c r="I2125" i="1"/>
  <c r="G2137" i="1"/>
  <c r="H2137" i="1" s="1"/>
  <c r="I2137" i="1"/>
  <c r="G2173" i="1"/>
  <c r="H2173" i="1" s="1"/>
  <c r="I2173" i="1"/>
  <c r="G2233" i="1"/>
  <c r="H2233" i="1" s="1"/>
  <c r="I2233" i="1"/>
  <c r="G2245" i="1"/>
  <c r="H2245" i="1" s="1"/>
  <c r="I2245" i="1"/>
  <c r="G2257" i="1"/>
  <c r="H2257" i="1" s="1"/>
  <c r="I2257" i="1"/>
  <c r="G2269" i="1"/>
  <c r="H2269" i="1" s="1"/>
  <c r="I2269" i="1"/>
  <c r="G2281" i="1"/>
  <c r="H2281" i="1" s="1"/>
  <c r="I2281" i="1"/>
  <c r="G2293" i="1"/>
  <c r="H2293" i="1" s="1"/>
  <c r="I2293" i="1"/>
  <c r="G2305" i="1"/>
  <c r="H2305" i="1" s="1"/>
  <c r="I2305" i="1"/>
  <c r="G2317" i="1"/>
  <c r="H2317" i="1" s="1"/>
  <c r="I2317" i="1"/>
  <c r="G2329" i="1"/>
  <c r="H2329" i="1" s="1"/>
  <c r="I2329" i="1"/>
  <c r="G2341" i="1"/>
  <c r="H2341" i="1" s="1"/>
  <c r="I2341" i="1"/>
  <c r="G2353" i="1"/>
  <c r="H2353" i="1" s="1"/>
  <c r="I2353" i="1"/>
  <c r="G2365" i="1"/>
  <c r="H2365" i="1" s="1"/>
  <c r="I2365" i="1"/>
  <c r="G2377" i="1"/>
  <c r="H2377" i="1" s="1"/>
  <c r="I2377" i="1"/>
  <c r="G2389" i="1"/>
  <c r="H2389" i="1" s="1"/>
  <c r="I2389" i="1"/>
  <c r="G2401" i="1"/>
  <c r="H2401" i="1" s="1"/>
  <c r="I2401" i="1"/>
  <c r="G2413" i="1"/>
  <c r="H2413" i="1" s="1"/>
  <c r="I2413" i="1"/>
  <c r="G2425" i="1"/>
  <c r="H2425" i="1" s="1"/>
  <c r="I2425" i="1"/>
  <c r="G2437" i="1"/>
  <c r="H2437" i="1" s="1"/>
  <c r="I2437" i="1"/>
  <c r="G2449" i="1"/>
  <c r="H2449" i="1" s="1"/>
  <c r="I2449" i="1"/>
  <c r="G2461" i="1"/>
  <c r="H2461" i="1" s="1"/>
  <c r="I2461" i="1"/>
  <c r="G2473" i="1"/>
  <c r="H2473" i="1" s="1"/>
  <c r="I2473" i="1"/>
  <c r="G2497" i="1"/>
  <c r="H2497" i="1" s="1"/>
  <c r="I2497" i="1"/>
  <c r="G2509" i="1"/>
  <c r="H2509" i="1" s="1"/>
  <c r="I2509" i="1"/>
  <c r="G2521" i="1"/>
  <c r="H2521" i="1" s="1"/>
  <c r="I2521" i="1"/>
  <c r="G2533" i="1"/>
  <c r="H2533" i="1" s="1"/>
  <c r="I2533" i="1"/>
  <c r="G2545" i="1"/>
  <c r="H2545" i="1" s="1"/>
  <c r="I2545" i="1"/>
  <c r="G2557" i="1"/>
  <c r="H2557" i="1" s="1"/>
  <c r="I2557" i="1"/>
  <c r="G2569" i="1"/>
  <c r="H2569" i="1" s="1"/>
  <c r="I2569" i="1"/>
  <c r="G2581" i="1"/>
  <c r="H2581" i="1" s="1"/>
  <c r="I2581" i="1"/>
  <c r="G2593" i="1"/>
  <c r="H2593" i="1" s="1"/>
  <c r="I2593" i="1"/>
  <c r="G2605" i="1"/>
  <c r="H2605" i="1" s="1"/>
  <c r="I2605" i="1"/>
  <c r="G2617" i="1"/>
  <c r="H2617" i="1" s="1"/>
  <c r="I2617" i="1"/>
  <c r="G2629" i="1"/>
  <c r="H2629" i="1" s="1"/>
  <c r="I2629" i="1"/>
  <c r="G2641" i="1"/>
  <c r="H2641" i="1" s="1"/>
  <c r="I2641" i="1"/>
  <c r="G2653" i="1"/>
  <c r="H2653" i="1" s="1"/>
  <c r="I2653" i="1"/>
  <c r="G2665" i="1"/>
  <c r="H2665" i="1" s="1"/>
  <c r="I2665" i="1"/>
  <c r="G2677" i="1"/>
  <c r="H2677" i="1" s="1"/>
  <c r="I2677" i="1"/>
  <c r="G2689" i="1"/>
  <c r="H2689" i="1" s="1"/>
  <c r="I2689" i="1"/>
  <c r="G38" i="1"/>
  <c r="H38" i="1" s="1"/>
  <c r="I38" i="1"/>
  <c r="G167" i="1"/>
  <c r="H167" i="1" s="1"/>
  <c r="I167" i="1"/>
  <c r="G179" i="1"/>
  <c r="H179" i="1" s="1"/>
  <c r="I179" i="1"/>
  <c r="I363" i="1"/>
  <c r="G363" i="1"/>
  <c r="H363" i="1" s="1"/>
  <c r="G485" i="1"/>
  <c r="H485" i="1" s="1"/>
  <c r="I485" i="1"/>
  <c r="G540" i="1"/>
  <c r="H540" i="1" s="1"/>
  <c r="I540" i="1"/>
  <c r="G551" i="1"/>
  <c r="H551" i="1" s="1"/>
  <c r="I551" i="1"/>
  <c r="G676" i="1"/>
  <c r="H676" i="1" s="1"/>
  <c r="I676" i="1"/>
  <c r="G734" i="1"/>
  <c r="H734" i="1" s="1"/>
  <c r="I734" i="1"/>
  <c r="G981" i="1"/>
  <c r="H981" i="1" s="1"/>
  <c r="I981" i="1"/>
  <c r="G1180" i="1"/>
  <c r="H1180" i="1" s="1"/>
  <c r="I1180" i="1"/>
  <c r="G1322" i="1"/>
  <c r="H1322" i="1" s="1"/>
  <c r="I1322" i="1"/>
  <c r="G1333" i="1"/>
  <c r="H1333" i="1" s="1"/>
  <c r="I1333" i="1"/>
  <c r="G1345" i="1"/>
  <c r="H1345" i="1" s="1"/>
  <c r="I1345" i="1"/>
  <c r="G2185" i="1"/>
  <c r="H2185" i="1" s="1"/>
  <c r="I862" i="1"/>
  <c r="G862" i="1"/>
  <c r="H862" i="1" s="1"/>
  <c r="G1013" i="1"/>
  <c r="H1013" i="1" s="1"/>
  <c r="I1013" i="1"/>
  <c r="G201" i="1"/>
  <c r="H201" i="1" s="1"/>
  <c r="I201" i="1"/>
  <c r="G721" i="1"/>
  <c r="H721" i="1" s="1"/>
  <c r="I721" i="1"/>
  <c r="G851" i="1"/>
  <c r="H851" i="1" s="1"/>
  <c r="I851" i="1"/>
  <c r="G1416" i="1"/>
  <c r="H1416" i="1" s="1"/>
  <c r="I1416" i="1"/>
  <c r="G1465" i="1"/>
  <c r="H1465" i="1" s="1"/>
  <c r="I1465" i="1"/>
  <c r="G1525" i="1"/>
  <c r="H1525" i="1" s="1"/>
  <c r="I1525" i="1"/>
  <c r="G1609" i="1"/>
  <c r="H1609" i="1" s="1"/>
  <c r="I1609" i="1"/>
  <c r="G1693" i="1"/>
  <c r="H1693" i="1" s="1"/>
  <c r="I1693" i="1"/>
  <c r="G1789" i="1"/>
  <c r="H1789" i="1" s="1"/>
  <c r="I1789" i="1"/>
  <c r="G1897" i="1"/>
  <c r="H1897" i="1" s="1"/>
  <c r="I1897" i="1"/>
  <c r="G2017" i="1"/>
  <c r="H2017" i="1" s="1"/>
  <c r="I2017" i="1"/>
  <c r="G2221" i="1"/>
  <c r="H2221" i="1" s="1"/>
  <c r="I2221" i="1"/>
  <c r="G17" i="1"/>
  <c r="H17" i="1" s="1"/>
  <c r="I17" i="1"/>
  <c r="G295" i="1"/>
  <c r="H295" i="1" s="1"/>
  <c r="I295" i="1"/>
  <c r="I307" i="1"/>
  <c r="G307" i="1"/>
  <c r="H307" i="1" s="1"/>
  <c r="G364" i="1"/>
  <c r="H364" i="1" s="1"/>
  <c r="I364" i="1"/>
  <c r="G476" i="1"/>
  <c r="H476" i="1" s="1"/>
  <c r="I476" i="1"/>
  <c r="I610" i="1"/>
  <c r="G610" i="1"/>
  <c r="H610" i="1" s="1"/>
  <c r="G665" i="1"/>
  <c r="H665" i="1" s="1"/>
  <c r="I665" i="1"/>
  <c r="G688" i="1"/>
  <c r="H688" i="1" s="1"/>
  <c r="I688" i="1"/>
  <c r="G699" i="1"/>
  <c r="H699" i="1" s="1"/>
  <c r="I699" i="1"/>
  <c r="G711" i="1"/>
  <c r="H711" i="1" s="1"/>
  <c r="I711" i="1"/>
  <c r="G723" i="1"/>
  <c r="H723" i="1" s="1"/>
  <c r="I723" i="1"/>
  <c r="G806" i="1"/>
  <c r="H806" i="1" s="1"/>
  <c r="I806" i="1"/>
  <c r="G817" i="1"/>
  <c r="H817" i="1" s="1"/>
  <c r="I817" i="1"/>
  <c r="G829" i="1"/>
  <c r="H829" i="1" s="1"/>
  <c r="I829" i="1"/>
  <c r="G841" i="1"/>
  <c r="H841" i="1" s="1"/>
  <c r="I841" i="1"/>
  <c r="G853" i="1"/>
  <c r="H853" i="1" s="1"/>
  <c r="I853" i="1"/>
  <c r="G958" i="1"/>
  <c r="H958" i="1" s="1"/>
  <c r="I958" i="1"/>
  <c r="G970" i="1"/>
  <c r="H970" i="1" s="1"/>
  <c r="I970" i="1"/>
  <c r="G1157" i="1"/>
  <c r="H1157" i="1" s="1"/>
  <c r="I1157" i="1"/>
  <c r="G1169" i="1"/>
  <c r="H1169" i="1" s="1"/>
  <c r="I1169" i="1"/>
  <c r="G1311" i="1"/>
  <c r="H1311" i="1" s="1"/>
  <c r="I1311" i="1"/>
  <c r="G1885" i="1"/>
  <c r="H1885" i="1" s="1"/>
  <c r="I1885" i="1"/>
  <c r="I7" i="1"/>
  <c r="G7" i="1"/>
  <c r="H7" i="1" s="1"/>
  <c r="G145" i="1"/>
  <c r="H145" i="1" s="1"/>
  <c r="I145" i="1"/>
  <c r="G157" i="1"/>
  <c r="H157" i="1" s="1"/>
  <c r="I157" i="1"/>
  <c r="G169" i="1"/>
  <c r="H169" i="1" s="1"/>
  <c r="I169" i="1"/>
  <c r="G181" i="1"/>
  <c r="H181" i="1" s="1"/>
  <c r="I181" i="1"/>
  <c r="G272" i="1"/>
  <c r="H272" i="1" s="1"/>
  <c r="I272" i="1"/>
  <c r="G284" i="1"/>
  <c r="H284" i="1" s="1"/>
  <c r="I284" i="1"/>
  <c r="G353" i="1"/>
  <c r="H353" i="1" s="1"/>
  <c r="I353" i="1"/>
  <c r="G456" i="1"/>
  <c r="H456" i="1" s="1"/>
  <c r="I456" i="1"/>
  <c r="G466" i="1"/>
  <c r="H466" i="1" s="1"/>
  <c r="I466" i="1"/>
  <c r="G532" i="1"/>
  <c r="H532" i="1" s="1"/>
  <c r="I532" i="1"/>
  <c r="G611" i="1"/>
  <c r="H611" i="1" s="1"/>
  <c r="I611" i="1"/>
  <c r="G678" i="1"/>
  <c r="H678" i="1" s="1"/>
  <c r="I678" i="1"/>
  <c r="G1146" i="1"/>
  <c r="H1146" i="1" s="1"/>
  <c r="I1146" i="1"/>
  <c r="G1300" i="1"/>
  <c r="H1300" i="1" s="1"/>
  <c r="I1300" i="1"/>
  <c r="G886" i="1"/>
  <c r="H886" i="1" s="1"/>
  <c r="I886" i="1"/>
  <c r="G1190" i="1"/>
  <c r="H1190" i="1" s="1"/>
  <c r="I1190" i="1"/>
  <c r="G745" i="1"/>
  <c r="H745" i="1" s="1"/>
  <c r="I745" i="1"/>
  <c r="G1441" i="1"/>
  <c r="H1441" i="1" s="1"/>
  <c r="I1441" i="1"/>
  <c r="G1561" i="1"/>
  <c r="H1561" i="1" s="1"/>
  <c r="I1561" i="1"/>
  <c r="G1669" i="1"/>
  <c r="H1669" i="1" s="1"/>
  <c r="I1669" i="1"/>
  <c r="G1753" i="1"/>
  <c r="H1753" i="1" s="1"/>
  <c r="I1753" i="1"/>
  <c r="G1849" i="1"/>
  <c r="H1849" i="1" s="1"/>
  <c r="I1849" i="1"/>
  <c r="G1957" i="1"/>
  <c r="H1957" i="1" s="1"/>
  <c r="I1957" i="1"/>
  <c r="G2149" i="1"/>
  <c r="H2149" i="1" s="1"/>
  <c r="I2149" i="1"/>
  <c r="G667" i="1"/>
  <c r="H667" i="1" s="1"/>
  <c r="I667" i="1"/>
  <c r="G797" i="1"/>
  <c r="H797" i="1" s="1"/>
  <c r="I797" i="1"/>
  <c r="G819" i="1"/>
  <c r="H819" i="1" s="1"/>
  <c r="I819" i="1"/>
  <c r="G831" i="1"/>
  <c r="H831" i="1" s="1"/>
  <c r="I831" i="1"/>
  <c r="G843" i="1"/>
  <c r="H843" i="1" s="1"/>
  <c r="I843" i="1"/>
  <c r="G948" i="1"/>
  <c r="H948" i="1" s="1"/>
  <c r="I948" i="1"/>
  <c r="G960" i="1"/>
  <c r="H960" i="1" s="1"/>
  <c r="I960" i="1"/>
  <c r="G1123" i="1"/>
  <c r="H1123" i="1" s="1"/>
  <c r="I1123" i="1"/>
  <c r="G1135" i="1"/>
  <c r="H1135" i="1" s="1"/>
  <c r="I1135" i="1"/>
  <c r="G1289" i="1"/>
  <c r="H1289" i="1" s="1"/>
  <c r="I1289" i="1"/>
  <c r="G1597" i="1"/>
  <c r="H1597" i="1" s="1"/>
  <c r="I1597" i="1"/>
  <c r="G1277" i="1"/>
  <c r="H1277" i="1" s="1"/>
  <c r="I1277" i="1"/>
  <c r="G147" i="1"/>
  <c r="H147" i="1" s="1"/>
  <c r="I147" i="1"/>
  <c r="G343" i="1"/>
  <c r="H343" i="1" s="1"/>
  <c r="I343" i="1"/>
  <c r="G458" i="1"/>
  <c r="H458" i="1" s="1"/>
  <c r="I458" i="1"/>
  <c r="G468" i="1"/>
  <c r="H468" i="1" s="1"/>
  <c r="I468" i="1"/>
  <c r="I522" i="1"/>
  <c r="G522" i="1"/>
  <c r="H522" i="1" s="1"/>
  <c r="G590" i="1"/>
  <c r="H590" i="1" s="1"/>
  <c r="I590" i="1"/>
  <c r="G774" i="1"/>
  <c r="H774" i="1" s="1"/>
  <c r="I774" i="1"/>
  <c r="G786" i="1"/>
  <c r="H786" i="1" s="1"/>
  <c r="I786" i="1"/>
  <c r="G937" i="1"/>
  <c r="H937" i="1" s="1"/>
  <c r="I937" i="1"/>
  <c r="G1112" i="1"/>
  <c r="H1112" i="1" s="1"/>
  <c r="I1112" i="1"/>
  <c r="G2485" i="1"/>
  <c r="H2485" i="1" s="1"/>
  <c r="G36" i="1"/>
  <c r="H36" i="1" s="1"/>
  <c r="I36" i="1"/>
  <c r="G305" i="1"/>
  <c r="H305" i="1" s="1"/>
  <c r="I305" i="1"/>
  <c r="G1392" i="1"/>
  <c r="H1392" i="1" s="1"/>
  <c r="I1392" i="1"/>
  <c r="G1501" i="1"/>
  <c r="H1501" i="1" s="1"/>
  <c r="I1501" i="1"/>
  <c r="G1621" i="1"/>
  <c r="H1621" i="1" s="1"/>
  <c r="I1621" i="1"/>
  <c r="G1729" i="1"/>
  <c r="H1729" i="1" s="1"/>
  <c r="I1729" i="1"/>
  <c r="I1837" i="1"/>
  <c r="G1837" i="1"/>
  <c r="H1837" i="1" s="1"/>
  <c r="G1993" i="1"/>
  <c r="H1993" i="1" s="1"/>
  <c r="I1993" i="1"/>
  <c r="G2197" i="1"/>
  <c r="H2197" i="1" s="1"/>
  <c r="I2197" i="1"/>
  <c r="G262" i="1"/>
  <c r="H262" i="1" s="1"/>
  <c r="I262" i="1"/>
  <c r="G241" i="1"/>
  <c r="H241" i="1" s="1"/>
  <c r="I241" i="1"/>
  <c r="G274" i="1"/>
  <c r="H274" i="1" s="1"/>
  <c r="I274" i="1"/>
  <c r="I355" i="1"/>
  <c r="G355" i="1"/>
  <c r="H355" i="1" s="1"/>
  <c r="G136" i="1"/>
  <c r="H136" i="1" s="1"/>
  <c r="I136" i="1"/>
  <c r="G253" i="1"/>
  <c r="H253" i="1" s="1"/>
  <c r="I253" i="1"/>
  <c r="G264" i="1"/>
  <c r="H264" i="1" s="1"/>
  <c r="I264" i="1"/>
  <c r="I447" i="1"/>
  <c r="G447" i="1"/>
  <c r="H447" i="1" s="1"/>
  <c r="G512" i="1"/>
  <c r="H512" i="1" s="1"/>
  <c r="I512" i="1"/>
  <c r="G523" i="1"/>
  <c r="H523" i="1" s="1"/>
  <c r="I523" i="1"/>
  <c r="G580" i="1"/>
  <c r="H580" i="1" s="1"/>
  <c r="I580" i="1"/>
  <c r="I602" i="1"/>
  <c r="G602" i="1"/>
  <c r="H602" i="1" s="1"/>
  <c r="G647" i="1"/>
  <c r="H647" i="1" s="1"/>
  <c r="I647" i="1"/>
  <c r="G787" i="1"/>
  <c r="H787" i="1" s="1"/>
  <c r="I787" i="1"/>
  <c r="G915" i="1"/>
  <c r="H915" i="1" s="1"/>
  <c r="I915" i="1"/>
  <c r="G926" i="1"/>
  <c r="H926" i="1" s="1"/>
  <c r="I926" i="1"/>
  <c r="G950" i="1"/>
  <c r="H950" i="1" s="1"/>
  <c r="I950" i="1"/>
  <c r="G1079" i="1"/>
  <c r="H1079" i="1" s="1"/>
  <c r="I1079" i="1"/>
  <c r="G1102" i="1"/>
  <c r="H1102" i="1" s="1"/>
  <c r="I1102" i="1"/>
  <c r="G1267" i="1"/>
  <c r="H1267" i="1" s="1"/>
  <c r="I1267" i="1"/>
  <c r="G26" i="1"/>
  <c r="H26" i="1" s="1"/>
  <c r="I26" i="1"/>
  <c r="G373" i="1"/>
  <c r="H373" i="1" s="1"/>
  <c r="I373" i="1"/>
  <c r="G385" i="1"/>
  <c r="H385" i="1" s="1"/>
  <c r="I385" i="1"/>
  <c r="G1356" i="1"/>
  <c r="H1356" i="1" s="1"/>
  <c r="I1356" i="1"/>
  <c r="G1513" i="1"/>
  <c r="H1513" i="1" s="1"/>
  <c r="I1513" i="1"/>
  <c r="G1741" i="1"/>
  <c r="H1741" i="1" s="1"/>
  <c r="I1741" i="1"/>
  <c r="G2065" i="1"/>
  <c r="H2065" i="1" s="1"/>
  <c r="I2065" i="1"/>
  <c r="G251" i="1"/>
  <c r="H251" i="1" s="1"/>
  <c r="I251" i="1"/>
  <c r="G808" i="1"/>
  <c r="H808" i="1" s="1"/>
  <c r="I808" i="1"/>
  <c r="I135" i="1"/>
  <c r="G135" i="1"/>
  <c r="H135" i="1" s="1"/>
  <c r="G103" i="1"/>
  <c r="H103" i="1" s="1"/>
  <c r="I103" i="1"/>
  <c r="G114" i="1"/>
  <c r="H114" i="1" s="1"/>
  <c r="I114" i="1"/>
  <c r="I243" i="1"/>
  <c r="G243" i="1"/>
  <c r="H243" i="1" s="1"/>
  <c r="G334" i="1"/>
  <c r="H334" i="1" s="1"/>
  <c r="I334" i="1"/>
  <c r="G345" i="1"/>
  <c r="H345" i="1" s="1"/>
  <c r="I345" i="1"/>
  <c r="G437" i="1"/>
  <c r="H437" i="1" s="1"/>
  <c r="I437" i="1"/>
  <c r="G569" i="1"/>
  <c r="H569" i="1" s="1"/>
  <c r="I569" i="1"/>
  <c r="G592" i="1"/>
  <c r="H592" i="1" s="1"/>
  <c r="I592" i="1"/>
  <c r="G626" i="1"/>
  <c r="H626" i="1" s="1"/>
  <c r="I626" i="1"/>
  <c r="G776" i="1"/>
  <c r="H776" i="1" s="1"/>
  <c r="I776" i="1"/>
  <c r="G894" i="1"/>
  <c r="H894" i="1" s="1"/>
  <c r="I894" i="1"/>
  <c r="G905" i="1"/>
  <c r="H905" i="1" s="1"/>
  <c r="I905" i="1"/>
  <c r="G1044" i="1"/>
  <c r="H1044" i="1" s="1"/>
  <c r="I1044" i="1"/>
  <c r="G1056" i="1"/>
  <c r="H1056" i="1" s="1"/>
  <c r="I1056" i="1"/>
  <c r="G1068" i="1"/>
  <c r="H1068" i="1" s="1"/>
  <c r="I1068" i="1"/>
  <c r="G1245" i="1"/>
  <c r="H1245" i="1" s="1"/>
  <c r="I1245" i="1"/>
  <c r="G1257" i="1"/>
  <c r="H1257" i="1" s="1"/>
  <c r="I1257" i="1"/>
  <c r="G686" i="1"/>
  <c r="H686" i="1" s="1"/>
  <c r="I686" i="1"/>
  <c r="G991" i="1"/>
  <c r="H991" i="1" s="1"/>
  <c r="I991" i="1"/>
  <c r="G1380" i="1"/>
  <c r="H1380" i="1" s="1"/>
  <c r="I1380" i="1"/>
  <c r="G1477" i="1"/>
  <c r="H1477" i="1" s="1"/>
  <c r="I1477" i="1"/>
  <c r="G1585" i="1"/>
  <c r="H1585" i="1" s="1"/>
  <c r="I1585" i="1"/>
  <c r="G1681" i="1"/>
  <c r="H1681" i="1" s="1"/>
  <c r="I1681" i="1"/>
  <c r="G1801" i="1"/>
  <c r="H1801" i="1" s="1"/>
  <c r="I1801" i="1"/>
  <c r="G1933" i="1"/>
  <c r="H1933" i="1" s="1"/>
  <c r="I1933" i="1"/>
  <c r="G445" i="1"/>
  <c r="H445" i="1" s="1"/>
  <c r="I445" i="1"/>
  <c r="I159" i="1"/>
  <c r="G159" i="1"/>
  <c r="H159" i="1" s="1"/>
  <c r="G125" i="1"/>
  <c r="H125" i="1" s="1"/>
  <c r="I125" i="1"/>
  <c r="G69" i="1"/>
  <c r="H69" i="1" s="1"/>
  <c r="I69" i="1"/>
  <c r="G80" i="1"/>
  <c r="H80" i="1" s="1"/>
  <c r="I80" i="1"/>
  <c r="G92" i="1"/>
  <c r="H92" i="1" s="1"/>
  <c r="I92" i="1"/>
  <c r="I232" i="1"/>
  <c r="G232" i="1"/>
  <c r="H232" i="1" s="1"/>
  <c r="G324" i="1"/>
  <c r="H324" i="1" s="1"/>
  <c r="I324" i="1"/>
  <c r="G335" i="1"/>
  <c r="H335" i="1" s="1"/>
  <c r="I335" i="1"/>
  <c r="G405" i="1"/>
  <c r="H405" i="1" s="1"/>
  <c r="I405" i="1"/>
  <c r="I427" i="1"/>
  <c r="G427" i="1"/>
  <c r="H427" i="1" s="1"/>
  <c r="G582" i="1"/>
  <c r="H582" i="1" s="1"/>
  <c r="I582" i="1"/>
  <c r="G637" i="1"/>
  <c r="H637" i="1" s="1"/>
  <c r="I637" i="1"/>
  <c r="I765" i="1"/>
  <c r="G765" i="1"/>
  <c r="H765" i="1" s="1"/>
  <c r="G917" i="1"/>
  <c r="H917" i="1" s="1"/>
  <c r="I917" i="1"/>
  <c r="G928" i="1"/>
  <c r="H928" i="1" s="1"/>
  <c r="I928" i="1"/>
  <c r="G1033" i="1"/>
  <c r="H1033" i="1" s="1"/>
  <c r="I1033" i="1"/>
  <c r="G1234" i="1"/>
  <c r="H1234" i="1" s="1"/>
  <c r="I1234" i="1"/>
  <c r="G212" i="1"/>
  <c r="H212" i="1" s="1"/>
  <c r="I212" i="1"/>
  <c r="G316" i="1"/>
  <c r="H316" i="1" s="1"/>
  <c r="I316" i="1"/>
  <c r="G1201" i="1"/>
  <c r="H1201" i="1" s="1"/>
  <c r="I1201" i="1"/>
  <c r="G49" i="1"/>
  <c r="H49" i="1" s="1"/>
  <c r="I49" i="1"/>
  <c r="G190" i="1"/>
  <c r="H190" i="1" s="1"/>
  <c r="I190" i="1"/>
  <c r="I733" i="1"/>
  <c r="G733" i="1"/>
  <c r="H733" i="1" s="1"/>
  <c r="G875" i="1"/>
  <c r="H875" i="1" s="1"/>
  <c r="I875" i="1"/>
  <c r="G1404" i="1"/>
  <c r="H1404" i="1" s="1"/>
  <c r="I1404" i="1"/>
  <c r="G1453" i="1"/>
  <c r="H1453" i="1" s="1"/>
  <c r="I1453" i="1"/>
  <c r="G1537" i="1"/>
  <c r="H1537" i="1" s="1"/>
  <c r="I1537" i="1"/>
  <c r="G1633" i="1"/>
  <c r="H1633" i="1" s="1"/>
  <c r="I1633" i="1"/>
  <c r="G1717" i="1"/>
  <c r="H1717" i="1" s="1"/>
  <c r="I1717" i="1"/>
  <c r="I1813" i="1"/>
  <c r="G1813" i="1"/>
  <c r="H1813" i="1" s="1"/>
  <c r="I1909" i="1"/>
  <c r="G1909" i="1"/>
  <c r="H1909" i="1" s="1"/>
  <c r="G2029" i="1"/>
  <c r="H2029" i="1" s="1"/>
  <c r="I2029" i="1"/>
  <c r="G2209" i="1"/>
  <c r="H2209" i="1" s="1"/>
  <c r="I2209" i="1"/>
  <c r="G297" i="1"/>
  <c r="H297" i="1" s="1"/>
  <c r="I297" i="1"/>
  <c r="G656" i="1"/>
  <c r="H656" i="1" s="1"/>
  <c r="I656" i="1"/>
  <c r="G286" i="1"/>
  <c r="H286" i="1" s="1"/>
  <c r="I286" i="1"/>
  <c r="G58" i="1"/>
  <c r="H58" i="1" s="1"/>
  <c r="I58" i="1"/>
  <c r="G105" i="1"/>
  <c r="H105" i="1" s="1"/>
  <c r="I105" i="1"/>
  <c r="I127" i="1"/>
  <c r="G127" i="1"/>
  <c r="H127" i="1" s="1"/>
  <c r="G210" i="1"/>
  <c r="H210" i="1" s="1"/>
  <c r="I210" i="1"/>
  <c r="G222" i="1"/>
  <c r="H222" i="1" s="1"/>
  <c r="I222" i="1"/>
  <c r="G233" i="1"/>
  <c r="H233" i="1" s="1"/>
  <c r="I233" i="1"/>
  <c r="G394" i="1"/>
  <c r="H394" i="1" s="1"/>
  <c r="I394" i="1"/>
  <c r="G428" i="1"/>
  <c r="H428" i="1" s="1"/>
  <c r="I428" i="1"/>
  <c r="G493" i="1"/>
  <c r="H493" i="1" s="1"/>
  <c r="I493" i="1"/>
  <c r="G559" i="1"/>
  <c r="H559" i="1" s="1"/>
  <c r="I559" i="1"/>
  <c r="G571" i="1"/>
  <c r="H571" i="1" s="1"/>
  <c r="I571" i="1"/>
  <c r="I617" i="1"/>
  <c r="G617" i="1"/>
  <c r="H617" i="1" s="1"/>
  <c r="G754" i="1"/>
  <c r="H754" i="1" s="1"/>
  <c r="I754" i="1"/>
  <c r="I766" i="1"/>
  <c r="G766" i="1"/>
  <c r="H766" i="1" s="1"/>
  <c r="G896" i="1"/>
  <c r="H896" i="1" s="1"/>
  <c r="I896" i="1"/>
  <c r="G907" i="1"/>
  <c r="H907" i="1" s="1"/>
  <c r="I907" i="1"/>
  <c r="G1223" i="1"/>
  <c r="H1223" i="1" s="1"/>
  <c r="I1223" i="1"/>
  <c r="G1247" i="1"/>
  <c r="H1247" i="1" s="1"/>
  <c r="I1247" i="1"/>
  <c r="G396" i="1"/>
  <c r="H396" i="1" s="1"/>
  <c r="I396" i="1"/>
  <c r="G549" i="1"/>
  <c r="H549" i="1" s="1"/>
  <c r="I549" i="1"/>
  <c r="I1024" i="1"/>
  <c r="G1024" i="1"/>
  <c r="H1024" i="1" s="1"/>
  <c r="G709" i="1"/>
  <c r="H709" i="1" s="1"/>
  <c r="I709" i="1"/>
  <c r="G1429" i="1"/>
  <c r="H1429" i="1" s="1"/>
  <c r="I1429" i="1"/>
  <c r="G1549" i="1"/>
  <c r="H1549" i="1" s="1"/>
  <c r="I1549" i="1"/>
  <c r="G1657" i="1"/>
  <c r="H1657" i="1" s="1"/>
  <c r="I1657" i="1"/>
  <c r="G1765" i="1"/>
  <c r="H1765" i="1" s="1"/>
  <c r="I1765" i="1"/>
  <c r="I1861" i="1"/>
  <c r="G1861" i="1"/>
  <c r="H1861" i="1" s="1"/>
  <c r="G1981" i="1"/>
  <c r="H1981" i="1" s="1"/>
  <c r="I1981" i="1"/>
  <c r="G2161" i="1"/>
  <c r="H2161" i="1" s="1"/>
  <c r="I2161" i="1"/>
  <c r="G47" i="1"/>
  <c r="H47" i="1" s="1"/>
  <c r="I47" i="1"/>
  <c r="G71" i="1"/>
  <c r="H71" i="1" s="1"/>
  <c r="I71" i="1"/>
  <c r="G82" i="1"/>
  <c r="H82" i="1" s="1"/>
  <c r="I82" i="1"/>
  <c r="G94" i="1"/>
  <c r="H94" i="1" s="1"/>
  <c r="I94" i="1"/>
  <c r="G188" i="1"/>
  <c r="H188" i="1" s="1"/>
  <c r="I188" i="1"/>
  <c r="G199" i="1"/>
  <c r="H199" i="1" s="1"/>
  <c r="I199" i="1"/>
  <c r="I315" i="1"/>
  <c r="G315" i="1"/>
  <c r="H315" i="1" s="1"/>
  <c r="G326" i="1"/>
  <c r="H326" i="1" s="1"/>
  <c r="I326" i="1"/>
  <c r="G383" i="1"/>
  <c r="H383" i="1" s="1"/>
  <c r="I383" i="1"/>
  <c r="G417" i="1"/>
  <c r="H417" i="1" s="1"/>
  <c r="I417" i="1"/>
  <c r="G504" i="1"/>
  <c r="H504" i="1" s="1"/>
  <c r="I504" i="1"/>
  <c r="G618" i="1"/>
  <c r="H618" i="1" s="1"/>
  <c r="I618" i="1"/>
  <c r="G743" i="1"/>
  <c r="H743" i="1" s="1"/>
  <c r="I743" i="1"/>
  <c r="G873" i="1"/>
  <c r="H873" i="1" s="1"/>
  <c r="I873" i="1"/>
  <c r="I885" i="1"/>
  <c r="G885" i="1"/>
  <c r="H885" i="1" s="1"/>
  <c r="G1212" i="1"/>
  <c r="H1212" i="1" s="1"/>
  <c r="I1212" i="1"/>
  <c r="G25" i="1"/>
  <c r="H25" i="1" s="1"/>
  <c r="I25" i="1"/>
  <c r="G35" i="1"/>
  <c r="H35" i="1" s="1"/>
  <c r="I35" i="1"/>
  <c r="G46" i="1"/>
  <c r="H46" i="1" s="1"/>
  <c r="I46" i="1"/>
  <c r="G57" i="1"/>
  <c r="H57" i="1" s="1"/>
  <c r="I57" i="1"/>
  <c r="G68" i="1"/>
  <c r="H68" i="1" s="1"/>
  <c r="I68" i="1"/>
  <c r="G79" i="1"/>
  <c r="H79" i="1" s="1"/>
  <c r="I79" i="1"/>
  <c r="G91" i="1"/>
  <c r="H91" i="1" s="1"/>
  <c r="I91" i="1"/>
  <c r="G102" i="1"/>
  <c r="H102" i="1" s="1"/>
  <c r="I102" i="1"/>
  <c r="G113" i="1"/>
  <c r="H113" i="1" s="1"/>
  <c r="I113" i="1"/>
  <c r="G124" i="1"/>
  <c r="H124" i="1" s="1"/>
  <c r="I124" i="1"/>
  <c r="G134" i="1"/>
  <c r="H134" i="1" s="1"/>
  <c r="I134" i="1"/>
  <c r="G144" i="1"/>
  <c r="H144" i="1" s="1"/>
  <c r="I144" i="1"/>
  <c r="G156" i="1"/>
  <c r="H156" i="1" s="1"/>
  <c r="I156" i="1"/>
  <c r="G166" i="1"/>
  <c r="H166" i="1" s="1"/>
  <c r="I166" i="1"/>
  <c r="G178" i="1"/>
  <c r="H178" i="1" s="1"/>
  <c r="I178" i="1"/>
  <c r="G187" i="1"/>
  <c r="H187" i="1" s="1"/>
  <c r="I187" i="1"/>
  <c r="G198" i="1"/>
  <c r="H198" i="1" s="1"/>
  <c r="I198" i="1"/>
  <c r="G209" i="1"/>
  <c r="H209" i="1" s="1"/>
  <c r="I209" i="1"/>
  <c r="G221" i="1"/>
  <c r="H221" i="1" s="1"/>
  <c r="I221" i="1"/>
  <c r="G231" i="1"/>
  <c r="H231" i="1" s="1"/>
  <c r="I231" i="1"/>
  <c r="G240" i="1"/>
  <c r="H240" i="1" s="1"/>
  <c r="I240" i="1"/>
  <c r="G261" i="1"/>
  <c r="H261" i="1" s="1"/>
  <c r="I261" i="1"/>
  <c r="G283" i="1"/>
  <c r="H283" i="1" s="1"/>
  <c r="I283" i="1"/>
  <c r="G304" i="1"/>
  <c r="H304" i="1" s="1"/>
  <c r="I304" i="1"/>
  <c r="G314" i="1"/>
  <c r="H314" i="1" s="1"/>
  <c r="I314" i="1"/>
  <c r="G333" i="1"/>
  <c r="H333" i="1" s="1"/>
  <c r="I333" i="1"/>
  <c r="G352" i="1"/>
  <c r="H352" i="1" s="1"/>
  <c r="I352" i="1"/>
  <c r="G362" i="1"/>
  <c r="H362" i="1" s="1"/>
  <c r="I362" i="1"/>
  <c r="G372" i="1"/>
  <c r="H372" i="1" s="1"/>
  <c r="I372" i="1"/>
  <c r="G393" i="1"/>
  <c r="H393" i="1" s="1"/>
  <c r="I393" i="1"/>
  <c r="G404" i="1"/>
  <c r="H404" i="1" s="1"/>
  <c r="I404" i="1"/>
  <c r="G455" i="1"/>
  <c r="H455" i="1" s="1"/>
  <c r="I455" i="1"/>
  <c r="G483" i="1"/>
  <c r="H483" i="1" s="1"/>
  <c r="I483" i="1"/>
  <c r="G492" i="1"/>
  <c r="H492" i="1" s="1"/>
  <c r="I492" i="1"/>
  <c r="G511" i="1"/>
  <c r="H511" i="1" s="1"/>
  <c r="I511" i="1"/>
  <c r="G521" i="1"/>
  <c r="H521" i="1" s="1"/>
  <c r="I521" i="1"/>
  <c r="G548" i="1"/>
  <c r="H548" i="1" s="1"/>
  <c r="I548" i="1"/>
  <c r="G558" i="1"/>
  <c r="H558" i="1" s="1"/>
  <c r="I558" i="1"/>
  <c r="G568" i="1"/>
  <c r="H568" i="1" s="1"/>
  <c r="I568" i="1"/>
  <c r="G579" i="1"/>
  <c r="H579" i="1" s="1"/>
  <c r="I579" i="1"/>
  <c r="G600" i="1"/>
  <c r="H600" i="1" s="1"/>
  <c r="I600" i="1"/>
  <c r="G609" i="1"/>
  <c r="H609" i="1" s="1"/>
  <c r="I609" i="1"/>
  <c r="G635" i="1"/>
  <c r="H635" i="1" s="1"/>
  <c r="I635" i="1"/>
  <c r="G646" i="1"/>
  <c r="H646" i="1" s="1"/>
  <c r="I646" i="1"/>
  <c r="G655" i="1"/>
  <c r="H655" i="1" s="1"/>
  <c r="I655" i="1"/>
  <c r="G675" i="1"/>
  <c r="H675" i="1" s="1"/>
  <c r="I675" i="1"/>
  <c r="G708" i="1"/>
  <c r="H708" i="1" s="1"/>
  <c r="I708" i="1"/>
  <c r="G720" i="1"/>
  <c r="H720" i="1" s="1"/>
  <c r="I720" i="1"/>
  <c r="G732" i="1"/>
  <c r="H732" i="1" s="1"/>
  <c r="I732" i="1"/>
  <c r="G742" i="1"/>
  <c r="H742" i="1" s="1"/>
  <c r="I742" i="1"/>
  <c r="G753" i="1"/>
  <c r="H753" i="1" s="1"/>
  <c r="I753" i="1"/>
  <c r="G764" i="1"/>
  <c r="H764" i="1" s="1"/>
  <c r="I764" i="1"/>
  <c r="G773" i="1"/>
  <c r="H773" i="1" s="1"/>
  <c r="I773" i="1"/>
  <c r="G785" i="1"/>
  <c r="H785" i="1" s="1"/>
  <c r="I785" i="1"/>
  <c r="G796" i="1"/>
  <c r="H796" i="1" s="1"/>
  <c r="I796" i="1"/>
  <c r="G805" i="1"/>
  <c r="H805" i="1" s="1"/>
  <c r="I805" i="1"/>
  <c r="G816" i="1"/>
  <c r="H816" i="1" s="1"/>
  <c r="I816" i="1"/>
  <c r="G828" i="1"/>
  <c r="H828" i="1" s="1"/>
  <c r="I828" i="1"/>
  <c r="G840" i="1"/>
  <c r="H840" i="1" s="1"/>
  <c r="I840" i="1"/>
  <c r="G850" i="1"/>
  <c r="H850" i="1" s="1"/>
  <c r="I850" i="1"/>
  <c r="G861" i="1"/>
  <c r="H861" i="1" s="1"/>
  <c r="I861" i="1"/>
  <c r="G872" i="1"/>
  <c r="H872" i="1" s="1"/>
  <c r="I872" i="1"/>
  <c r="G884" i="1"/>
  <c r="H884" i="1" s="1"/>
  <c r="I884" i="1"/>
  <c r="G893" i="1"/>
  <c r="H893" i="1" s="1"/>
  <c r="I893" i="1"/>
  <c r="G904" i="1"/>
  <c r="H904" i="1" s="1"/>
  <c r="I904" i="1"/>
  <c r="G914" i="1"/>
  <c r="H914" i="1" s="1"/>
  <c r="I914" i="1"/>
  <c r="G925" i="1"/>
  <c r="H925" i="1" s="1"/>
  <c r="I925" i="1"/>
  <c r="G936" i="1"/>
  <c r="H936" i="1" s="1"/>
  <c r="I936" i="1"/>
  <c r="G947" i="1"/>
  <c r="H947" i="1" s="1"/>
  <c r="I947" i="1"/>
  <c r="G957" i="1"/>
  <c r="H957" i="1" s="1"/>
  <c r="I957" i="1"/>
  <c r="G969" i="1"/>
  <c r="H969" i="1" s="1"/>
  <c r="I969" i="1"/>
  <c r="G980" i="1"/>
  <c r="H980" i="1" s="1"/>
  <c r="I980" i="1"/>
  <c r="G1001" i="1"/>
  <c r="H1001" i="1" s="1"/>
  <c r="I1001" i="1"/>
  <c r="G1012" i="1"/>
  <c r="H1012" i="1" s="1"/>
  <c r="I1012" i="1"/>
  <c r="G1032" i="1"/>
  <c r="H1032" i="1" s="1"/>
  <c r="I1032" i="1"/>
  <c r="G1043" i="1"/>
  <c r="H1043" i="1" s="1"/>
  <c r="I1043" i="1"/>
  <c r="G1055" i="1"/>
  <c r="H1055" i="1" s="1"/>
  <c r="I1055" i="1"/>
  <c r="G1067" i="1"/>
  <c r="H1067" i="1" s="1"/>
  <c r="I1067" i="1"/>
  <c r="G1090" i="1"/>
  <c r="H1090" i="1" s="1"/>
  <c r="I1090" i="1"/>
  <c r="G1101" i="1"/>
  <c r="H1101" i="1" s="1"/>
  <c r="I1101" i="1"/>
  <c r="G1111" i="1"/>
  <c r="H1111" i="1" s="1"/>
  <c r="I1111" i="1"/>
  <c r="G1122" i="1"/>
  <c r="H1122" i="1" s="1"/>
  <c r="I1122" i="1"/>
  <c r="G1134" i="1"/>
  <c r="H1134" i="1" s="1"/>
  <c r="I1134" i="1"/>
  <c r="G1145" i="1"/>
  <c r="H1145" i="1" s="1"/>
  <c r="I1145" i="1"/>
  <c r="G1189" i="1"/>
  <c r="H1189" i="1" s="1"/>
  <c r="I1189" i="1"/>
  <c r="G1200" i="1"/>
  <c r="H1200" i="1" s="1"/>
  <c r="I1200" i="1"/>
  <c r="G1211" i="1"/>
  <c r="H1211" i="1" s="1"/>
  <c r="I1211" i="1"/>
  <c r="G1222" i="1"/>
  <c r="H1222" i="1" s="1"/>
  <c r="I1222" i="1"/>
  <c r="G1233" i="1"/>
  <c r="H1233" i="1" s="1"/>
  <c r="I1233" i="1"/>
  <c r="G1244" i="1"/>
  <c r="H1244" i="1" s="1"/>
  <c r="I1244" i="1"/>
  <c r="G1256" i="1"/>
  <c r="H1256" i="1" s="1"/>
  <c r="I1256" i="1"/>
  <c r="G1266" i="1"/>
  <c r="H1266" i="1" s="1"/>
  <c r="I1266" i="1"/>
  <c r="G1310" i="1"/>
  <c r="H1310" i="1" s="1"/>
  <c r="I1310" i="1"/>
  <c r="G1321" i="1"/>
  <c r="H1321" i="1" s="1"/>
  <c r="I1321" i="1"/>
  <c r="G1332" i="1"/>
  <c r="H1332" i="1" s="1"/>
  <c r="I1332" i="1"/>
  <c r="G1344" i="1"/>
  <c r="H1344" i="1" s="1"/>
  <c r="I1344" i="1"/>
  <c r="G1355" i="1"/>
  <c r="H1355" i="1" s="1"/>
  <c r="I1355" i="1"/>
  <c r="G1367" i="1"/>
  <c r="H1367" i="1" s="1"/>
  <c r="I1367" i="1"/>
  <c r="G1379" i="1"/>
  <c r="H1379" i="1" s="1"/>
  <c r="I1379" i="1"/>
  <c r="G1391" i="1"/>
  <c r="H1391" i="1" s="1"/>
  <c r="I1391" i="1"/>
  <c r="G1403" i="1"/>
  <c r="H1403" i="1" s="1"/>
  <c r="I1403" i="1"/>
  <c r="G1415" i="1"/>
  <c r="H1415" i="1" s="1"/>
  <c r="I1415" i="1"/>
  <c r="G1428" i="1"/>
  <c r="H1428" i="1" s="1"/>
  <c r="I1428" i="1"/>
  <c r="G1440" i="1"/>
  <c r="H1440" i="1" s="1"/>
  <c r="I1440" i="1"/>
  <c r="G1452" i="1"/>
  <c r="H1452" i="1" s="1"/>
  <c r="I1452" i="1"/>
  <c r="G1476" i="1"/>
  <c r="H1476" i="1" s="1"/>
  <c r="I1476" i="1"/>
  <c r="G1488" i="1"/>
  <c r="H1488" i="1" s="1"/>
  <c r="I1488" i="1"/>
  <c r="G1500" i="1"/>
  <c r="H1500" i="1" s="1"/>
  <c r="I1500" i="1"/>
  <c r="G1512" i="1"/>
  <c r="H1512" i="1" s="1"/>
  <c r="I1512" i="1"/>
  <c r="G1524" i="1"/>
  <c r="H1524" i="1" s="1"/>
  <c r="I1524" i="1"/>
  <c r="G1536" i="1"/>
  <c r="H1536" i="1" s="1"/>
  <c r="I1536" i="1"/>
  <c r="G1548" i="1"/>
  <c r="H1548" i="1" s="1"/>
  <c r="I1548" i="1"/>
  <c r="G1560" i="1"/>
  <c r="H1560" i="1" s="1"/>
  <c r="I1560" i="1"/>
  <c r="G1572" i="1"/>
  <c r="H1572" i="1" s="1"/>
  <c r="I1572" i="1"/>
  <c r="G1584" i="1"/>
  <c r="H1584" i="1" s="1"/>
  <c r="I1584" i="1"/>
  <c r="G1596" i="1"/>
  <c r="H1596" i="1" s="1"/>
  <c r="I1596" i="1"/>
  <c r="G1735" i="1"/>
  <c r="H1735" i="1" s="1"/>
  <c r="I1851" i="1"/>
  <c r="I1815" i="1"/>
  <c r="I1779" i="1"/>
  <c r="I1743" i="1"/>
  <c r="I1707" i="1"/>
  <c r="I1671" i="1"/>
  <c r="I1635" i="1"/>
  <c r="I1599" i="1"/>
  <c r="I1551" i="1"/>
  <c r="I1491" i="1"/>
  <c r="I1419" i="1"/>
  <c r="I1347" i="1"/>
  <c r="I1275" i="1"/>
  <c r="I1203" i="1"/>
  <c r="I1131" i="1"/>
  <c r="I1059" i="1"/>
  <c r="I848" i="1"/>
  <c r="I416" i="1"/>
  <c r="I1192" i="1"/>
  <c r="G6" i="1"/>
  <c r="H6" i="1" s="1"/>
  <c r="I6" i="1"/>
  <c r="G16" i="1"/>
  <c r="H16" i="1" s="1"/>
  <c r="I16" i="1"/>
  <c r="G37" i="1"/>
  <c r="H37" i="1" s="1"/>
  <c r="I37" i="1"/>
  <c r="G48" i="1"/>
  <c r="H48" i="1" s="1"/>
  <c r="I48" i="1"/>
  <c r="G59" i="1"/>
  <c r="H59" i="1" s="1"/>
  <c r="I59" i="1"/>
  <c r="G70" i="1"/>
  <c r="H70" i="1" s="1"/>
  <c r="I70" i="1"/>
  <c r="G81" i="1"/>
  <c r="H81" i="1" s="1"/>
  <c r="I81" i="1"/>
  <c r="G93" i="1"/>
  <c r="H93" i="1" s="1"/>
  <c r="I93" i="1"/>
  <c r="G104" i="1"/>
  <c r="H104" i="1" s="1"/>
  <c r="I104" i="1"/>
  <c r="G126" i="1"/>
  <c r="H126" i="1" s="1"/>
  <c r="I126" i="1"/>
  <c r="G146" i="1"/>
  <c r="H146" i="1" s="1"/>
  <c r="I146" i="1"/>
  <c r="G158" i="1"/>
  <c r="H158" i="1" s="1"/>
  <c r="I158" i="1"/>
  <c r="G168" i="1"/>
  <c r="H168" i="1" s="1"/>
  <c r="I168" i="1"/>
  <c r="G180" i="1"/>
  <c r="H180" i="1" s="1"/>
  <c r="I180" i="1"/>
  <c r="G189" i="1"/>
  <c r="H189" i="1" s="1"/>
  <c r="I189" i="1"/>
  <c r="G211" i="1"/>
  <c r="H211" i="1" s="1"/>
  <c r="I211" i="1"/>
  <c r="G242" i="1"/>
  <c r="H242" i="1" s="1"/>
  <c r="I242" i="1"/>
  <c r="G252" i="1"/>
  <c r="H252" i="1" s="1"/>
  <c r="I252" i="1"/>
  <c r="G263" i="1"/>
  <c r="H263" i="1" s="1"/>
  <c r="I263" i="1"/>
  <c r="G273" i="1"/>
  <c r="H273" i="1" s="1"/>
  <c r="I273" i="1"/>
  <c r="G285" i="1"/>
  <c r="H285" i="1" s="1"/>
  <c r="I285" i="1"/>
  <c r="G296" i="1"/>
  <c r="H296" i="1" s="1"/>
  <c r="I296" i="1"/>
  <c r="G306" i="1"/>
  <c r="H306" i="1" s="1"/>
  <c r="I306" i="1"/>
  <c r="G325" i="1"/>
  <c r="H325" i="1" s="1"/>
  <c r="I325" i="1"/>
  <c r="G374" i="1"/>
  <c r="H374" i="1" s="1"/>
  <c r="I374" i="1"/>
  <c r="G384" i="1"/>
  <c r="H384" i="1" s="1"/>
  <c r="I384" i="1"/>
  <c r="G395" i="1"/>
  <c r="H395" i="1" s="1"/>
  <c r="I395" i="1"/>
  <c r="G406" i="1"/>
  <c r="H406" i="1" s="1"/>
  <c r="I406" i="1"/>
  <c r="G436" i="1"/>
  <c r="H436" i="1" s="1"/>
  <c r="I436" i="1"/>
  <c r="G446" i="1"/>
  <c r="H446" i="1" s="1"/>
  <c r="I446" i="1"/>
  <c r="G457" i="1"/>
  <c r="H457" i="1" s="1"/>
  <c r="I457" i="1"/>
  <c r="G467" i="1"/>
  <c r="H467" i="1" s="1"/>
  <c r="I467" i="1"/>
  <c r="G475" i="1"/>
  <c r="H475" i="1" s="1"/>
  <c r="I475" i="1"/>
  <c r="G484" i="1"/>
  <c r="H484" i="1" s="1"/>
  <c r="I484" i="1"/>
  <c r="G503" i="1"/>
  <c r="H503" i="1" s="1"/>
  <c r="I503" i="1"/>
  <c r="G550" i="1"/>
  <c r="H550" i="1" s="1"/>
  <c r="I550" i="1"/>
  <c r="G581" i="1"/>
  <c r="H581" i="1" s="1"/>
  <c r="I581" i="1"/>
  <c r="G591" i="1"/>
  <c r="H591" i="1" s="1"/>
  <c r="I591" i="1"/>
  <c r="G601" i="1"/>
  <c r="H601" i="1" s="1"/>
  <c r="I601" i="1"/>
  <c r="G627" i="1"/>
  <c r="H627" i="1" s="1"/>
  <c r="I627" i="1"/>
  <c r="G636" i="1"/>
  <c r="H636" i="1" s="1"/>
  <c r="I636" i="1"/>
  <c r="G648" i="1"/>
  <c r="H648" i="1" s="1"/>
  <c r="I648" i="1"/>
  <c r="G666" i="1"/>
  <c r="H666" i="1" s="1"/>
  <c r="I666" i="1"/>
  <c r="G677" i="1"/>
  <c r="H677" i="1" s="1"/>
  <c r="I677" i="1"/>
  <c r="G687" i="1"/>
  <c r="H687" i="1" s="1"/>
  <c r="I687" i="1"/>
  <c r="G698" i="1"/>
  <c r="H698" i="1" s="1"/>
  <c r="I698" i="1"/>
  <c r="G710" i="1"/>
  <c r="H710" i="1" s="1"/>
  <c r="I710" i="1"/>
  <c r="G722" i="1"/>
  <c r="H722" i="1" s="1"/>
  <c r="I722" i="1"/>
  <c r="G744" i="1"/>
  <c r="H744" i="1" s="1"/>
  <c r="I744" i="1"/>
  <c r="G755" i="1"/>
  <c r="H755" i="1" s="1"/>
  <c r="I755" i="1"/>
  <c r="G775" i="1"/>
  <c r="H775" i="1" s="1"/>
  <c r="I775" i="1"/>
  <c r="G807" i="1"/>
  <c r="H807" i="1" s="1"/>
  <c r="I807" i="1"/>
  <c r="G818" i="1"/>
  <c r="H818" i="1" s="1"/>
  <c r="I818" i="1"/>
  <c r="G830" i="1"/>
  <c r="H830" i="1" s="1"/>
  <c r="I830" i="1"/>
  <c r="G842" i="1"/>
  <c r="H842" i="1" s="1"/>
  <c r="I842" i="1"/>
  <c r="G852" i="1"/>
  <c r="H852" i="1" s="1"/>
  <c r="I852" i="1"/>
  <c r="G874" i="1"/>
  <c r="H874" i="1" s="1"/>
  <c r="I874" i="1"/>
  <c r="G895" i="1"/>
  <c r="H895" i="1" s="1"/>
  <c r="I895" i="1"/>
  <c r="G906" i="1"/>
  <c r="H906" i="1" s="1"/>
  <c r="I906" i="1"/>
  <c r="G916" i="1"/>
  <c r="H916" i="1" s="1"/>
  <c r="I916" i="1"/>
  <c r="G927" i="1"/>
  <c r="H927" i="1" s="1"/>
  <c r="I927" i="1"/>
  <c r="G938" i="1"/>
  <c r="H938" i="1" s="1"/>
  <c r="I938" i="1"/>
  <c r="G949" i="1"/>
  <c r="H949" i="1" s="1"/>
  <c r="I949" i="1"/>
  <c r="G959" i="1"/>
  <c r="H959" i="1" s="1"/>
  <c r="I959" i="1"/>
  <c r="G971" i="1"/>
  <c r="H971" i="1" s="1"/>
  <c r="I971" i="1"/>
  <c r="G982" i="1"/>
  <c r="H982" i="1" s="1"/>
  <c r="I982" i="1"/>
  <c r="G1003" i="1"/>
  <c r="H1003" i="1" s="1"/>
  <c r="I1003" i="1"/>
  <c r="G1034" i="1"/>
  <c r="H1034" i="1" s="1"/>
  <c r="I1034" i="1"/>
  <c r="G1045" i="1"/>
  <c r="H1045" i="1" s="1"/>
  <c r="I1045" i="1"/>
  <c r="G1057" i="1"/>
  <c r="H1057" i="1" s="1"/>
  <c r="I1057" i="1"/>
  <c r="G1069" i="1"/>
  <c r="H1069" i="1" s="1"/>
  <c r="I1069" i="1"/>
  <c r="G1080" i="1"/>
  <c r="H1080" i="1" s="1"/>
  <c r="I1080" i="1"/>
  <c r="G1091" i="1"/>
  <c r="H1091" i="1" s="1"/>
  <c r="I1091" i="1"/>
  <c r="G1103" i="1"/>
  <c r="H1103" i="1" s="1"/>
  <c r="I1103" i="1"/>
  <c r="G1113" i="1"/>
  <c r="H1113" i="1" s="1"/>
  <c r="I1113" i="1"/>
  <c r="G1124" i="1"/>
  <c r="H1124" i="1" s="1"/>
  <c r="I1124" i="1"/>
  <c r="G1136" i="1"/>
  <c r="H1136" i="1" s="1"/>
  <c r="I1136" i="1"/>
  <c r="G1147" i="1"/>
  <c r="H1147" i="1" s="1"/>
  <c r="I1147" i="1"/>
  <c r="G1158" i="1"/>
  <c r="H1158" i="1" s="1"/>
  <c r="I1158" i="1"/>
  <c r="G1170" i="1"/>
  <c r="H1170" i="1" s="1"/>
  <c r="I1170" i="1"/>
  <c r="G1181" i="1"/>
  <c r="H1181" i="1" s="1"/>
  <c r="I1181" i="1"/>
  <c r="G1202" i="1"/>
  <c r="H1202" i="1" s="1"/>
  <c r="I1202" i="1"/>
  <c r="G1213" i="1"/>
  <c r="H1213" i="1" s="1"/>
  <c r="I1213" i="1"/>
  <c r="G1224" i="1"/>
  <c r="H1224" i="1" s="1"/>
  <c r="I1224" i="1"/>
  <c r="G1235" i="1"/>
  <c r="H1235" i="1" s="1"/>
  <c r="I1235" i="1"/>
  <c r="G1246" i="1"/>
  <c r="H1246" i="1" s="1"/>
  <c r="I1246" i="1"/>
  <c r="G1258" i="1"/>
  <c r="H1258" i="1" s="1"/>
  <c r="I1258" i="1"/>
  <c r="G1278" i="1"/>
  <c r="H1278" i="1" s="1"/>
  <c r="I1278" i="1"/>
  <c r="G1290" i="1"/>
  <c r="H1290" i="1" s="1"/>
  <c r="I1290" i="1"/>
  <c r="G1301" i="1"/>
  <c r="H1301" i="1" s="1"/>
  <c r="I1301" i="1"/>
  <c r="G1334" i="1"/>
  <c r="H1334" i="1" s="1"/>
  <c r="I1334" i="1"/>
  <c r="G1346" i="1"/>
  <c r="H1346" i="1" s="1"/>
  <c r="I1346" i="1"/>
  <c r="G1357" i="1"/>
  <c r="H1357" i="1" s="1"/>
  <c r="I1357" i="1"/>
  <c r="G1369" i="1"/>
  <c r="H1369" i="1" s="1"/>
  <c r="I1369" i="1"/>
  <c r="G1381" i="1"/>
  <c r="H1381" i="1" s="1"/>
  <c r="I1381" i="1"/>
  <c r="G1393" i="1"/>
  <c r="H1393" i="1" s="1"/>
  <c r="I1393" i="1"/>
  <c r="G1405" i="1"/>
  <c r="H1405" i="1" s="1"/>
  <c r="I1405" i="1"/>
  <c r="G1417" i="1"/>
  <c r="H1417" i="1" s="1"/>
  <c r="I1417" i="1"/>
  <c r="G1430" i="1"/>
  <c r="H1430" i="1" s="1"/>
  <c r="I1430" i="1"/>
  <c r="G1442" i="1"/>
  <c r="H1442" i="1" s="1"/>
  <c r="I1442" i="1"/>
  <c r="G1454" i="1"/>
  <c r="H1454" i="1" s="1"/>
  <c r="I1454" i="1"/>
  <c r="G1466" i="1"/>
  <c r="H1466" i="1" s="1"/>
  <c r="I1466" i="1"/>
  <c r="G1478" i="1"/>
  <c r="H1478" i="1" s="1"/>
  <c r="I1478" i="1"/>
  <c r="G1490" i="1"/>
  <c r="H1490" i="1" s="1"/>
  <c r="I1490" i="1"/>
  <c r="G1502" i="1"/>
  <c r="H1502" i="1" s="1"/>
  <c r="I1502" i="1"/>
  <c r="G1514" i="1"/>
  <c r="H1514" i="1" s="1"/>
  <c r="I1514" i="1"/>
  <c r="G1526" i="1"/>
  <c r="H1526" i="1" s="1"/>
  <c r="I1526" i="1"/>
  <c r="G1538" i="1"/>
  <c r="H1538" i="1" s="1"/>
  <c r="I1538" i="1"/>
  <c r="G1550" i="1"/>
  <c r="H1550" i="1" s="1"/>
  <c r="I1550" i="1"/>
  <c r="G1562" i="1"/>
  <c r="H1562" i="1" s="1"/>
  <c r="I1562" i="1"/>
  <c r="G1574" i="1"/>
  <c r="H1574" i="1" s="1"/>
  <c r="I1574" i="1"/>
  <c r="G1586" i="1"/>
  <c r="H1586" i="1" s="1"/>
  <c r="I1586" i="1"/>
  <c r="G1598" i="1"/>
  <c r="H1598" i="1" s="1"/>
  <c r="I1598" i="1"/>
  <c r="G1610" i="1"/>
  <c r="H1610" i="1" s="1"/>
  <c r="I1610" i="1"/>
  <c r="G1622" i="1"/>
  <c r="H1622" i="1" s="1"/>
  <c r="I1622" i="1"/>
  <c r="G1634" i="1"/>
  <c r="H1634" i="1" s="1"/>
  <c r="I1634" i="1"/>
  <c r="G1646" i="1"/>
  <c r="H1646" i="1" s="1"/>
  <c r="I1646" i="1"/>
  <c r="G1658" i="1"/>
  <c r="H1658" i="1" s="1"/>
  <c r="I1658" i="1"/>
  <c r="G1670" i="1"/>
  <c r="H1670" i="1" s="1"/>
  <c r="I1670" i="1"/>
  <c r="G1682" i="1"/>
  <c r="H1682" i="1" s="1"/>
  <c r="I1682" i="1"/>
  <c r="G1694" i="1"/>
  <c r="H1694" i="1" s="1"/>
  <c r="I1694" i="1"/>
  <c r="G1706" i="1"/>
  <c r="H1706" i="1" s="1"/>
  <c r="I1706" i="1"/>
  <c r="G1718" i="1"/>
  <c r="H1718" i="1" s="1"/>
  <c r="I1718" i="1"/>
  <c r="G1730" i="1"/>
  <c r="H1730" i="1" s="1"/>
  <c r="I1730" i="1"/>
  <c r="G1742" i="1"/>
  <c r="H1742" i="1" s="1"/>
  <c r="I1742" i="1"/>
  <c r="G1754" i="1"/>
  <c r="H1754" i="1" s="1"/>
  <c r="I1754" i="1"/>
  <c r="G1766" i="1"/>
  <c r="H1766" i="1" s="1"/>
  <c r="I1766" i="1"/>
  <c r="G1778" i="1"/>
  <c r="H1778" i="1" s="1"/>
  <c r="I1778" i="1"/>
  <c r="G1790" i="1"/>
  <c r="H1790" i="1" s="1"/>
  <c r="I1790" i="1"/>
  <c r="G1802" i="1"/>
  <c r="H1802" i="1" s="1"/>
  <c r="I1802" i="1"/>
  <c r="G1814" i="1"/>
  <c r="H1814" i="1" s="1"/>
  <c r="I1814" i="1"/>
  <c r="G1826" i="1"/>
  <c r="H1826" i="1" s="1"/>
  <c r="I1826" i="1"/>
  <c r="G1838" i="1"/>
  <c r="H1838" i="1" s="1"/>
  <c r="I1838" i="1"/>
  <c r="G1850" i="1"/>
  <c r="H1850" i="1" s="1"/>
  <c r="I1850" i="1"/>
  <c r="G1862" i="1"/>
  <c r="H1862" i="1" s="1"/>
  <c r="I1862" i="1"/>
  <c r="G2694" i="1"/>
  <c r="H2694" i="1" s="1"/>
  <c r="G2668" i="1"/>
  <c r="H2668" i="1" s="1"/>
  <c r="G2632" i="1"/>
  <c r="H2632" i="1" s="1"/>
  <c r="G2586" i="1"/>
  <c r="H2586" i="1" s="1"/>
  <c r="G2538" i="1"/>
  <c r="H2538" i="1" s="1"/>
  <c r="G2483" i="1"/>
  <c r="H2483" i="1" s="1"/>
  <c r="G2382" i="1"/>
  <c r="H2382" i="1" s="1"/>
  <c r="G2296" i="1"/>
  <c r="H2296" i="1" s="1"/>
  <c r="G2167" i="1"/>
  <c r="H2167" i="1" s="1"/>
  <c r="I2699" i="1"/>
  <c r="I2687" i="1"/>
  <c r="I2675" i="1"/>
  <c r="I2663" i="1"/>
  <c r="I2651" i="1"/>
  <c r="I2639" i="1"/>
  <c r="I2627" i="1"/>
  <c r="I2615" i="1"/>
  <c r="I2603" i="1"/>
  <c r="I2591" i="1"/>
  <c r="I2579" i="1"/>
  <c r="I2567" i="1"/>
  <c r="I2555" i="1"/>
  <c r="I2543" i="1"/>
  <c r="I2531" i="1"/>
  <c r="I2519" i="1"/>
  <c r="I2507" i="1"/>
  <c r="I2495" i="1"/>
  <c r="I2471" i="1"/>
  <c r="I2459" i="1"/>
  <c r="I2447" i="1"/>
  <c r="I2435" i="1"/>
  <c r="I2423" i="1"/>
  <c r="I2411" i="1"/>
  <c r="I2399" i="1"/>
  <c r="I2387" i="1"/>
  <c r="I2375" i="1"/>
  <c r="I2363" i="1"/>
  <c r="I2351" i="1"/>
  <c r="I2339" i="1"/>
  <c r="I2327" i="1"/>
  <c r="I2315" i="1"/>
  <c r="I2303" i="1"/>
  <c r="I2291" i="1"/>
  <c r="I2279" i="1"/>
  <c r="I2267" i="1"/>
  <c r="I2255" i="1"/>
  <c r="I2243" i="1"/>
  <c r="I2231" i="1"/>
  <c r="I2219" i="1"/>
  <c r="I2207" i="1"/>
  <c r="I2195" i="1"/>
  <c r="I2183" i="1"/>
  <c r="I2171" i="1"/>
  <c r="I2159" i="1"/>
  <c r="I2147" i="1"/>
  <c r="I2135" i="1"/>
  <c r="I2123" i="1"/>
  <c r="I2111" i="1"/>
  <c r="I2099" i="1"/>
  <c r="I2087" i="1"/>
  <c r="I2075" i="1"/>
  <c r="I2063" i="1"/>
  <c r="I2051" i="1"/>
  <c r="I2039" i="1"/>
  <c r="I2027" i="1"/>
  <c r="I2015" i="1"/>
  <c r="I2003" i="1"/>
  <c r="I1991" i="1"/>
  <c r="I1979" i="1"/>
  <c r="I1967" i="1"/>
  <c r="I1955" i="1"/>
  <c r="I1943" i="1"/>
  <c r="I1931" i="1"/>
  <c r="I1919" i="1"/>
  <c r="I1907" i="1"/>
  <c r="I1895" i="1"/>
  <c r="I1883" i="1"/>
  <c r="I1871" i="1"/>
  <c r="I1846" i="1"/>
  <c r="I1810" i="1"/>
  <c r="I1774" i="1"/>
  <c r="I1738" i="1"/>
  <c r="I1702" i="1"/>
  <c r="I1666" i="1"/>
  <c r="I1630" i="1"/>
  <c r="I1588" i="1"/>
  <c r="I1540" i="1"/>
  <c r="I1479" i="1"/>
  <c r="I1407" i="1"/>
  <c r="I1335" i="1"/>
  <c r="I1263" i="1"/>
  <c r="I1191" i="1"/>
  <c r="I1119" i="1"/>
  <c r="I1047" i="1"/>
  <c r="I344" i="1"/>
  <c r="G983" i="1"/>
  <c r="H983" i="1" s="1"/>
  <c r="I983" i="1"/>
  <c r="G1125" i="1"/>
  <c r="H1125" i="1" s="1"/>
  <c r="I1125" i="1"/>
  <c r="G1268" i="1"/>
  <c r="H1268" i="1" s="1"/>
  <c r="I1268" i="1"/>
  <c r="G1394" i="1"/>
  <c r="H1394" i="1" s="1"/>
  <c r="I1394" i="1"/>
  <c r="G95" i="1"/>
  <c r="H95" i="1" s="1"/>
  <c r="I95" i="1"/>
  <c r="G365" i="1"/>
  <c r="H365" i="1" s="1"/>
  <c r="I365" i="1"/>
  <c r="G418" i="1"/>
  <c r="H418" i="1" s="1"/>
  <c r="I418" i="1"/>
  <c r="G486" i="1"/>
  <c r="H486" i="1" s="1"/>
  <c r="I486" i="1"/>
  <c r="G505" i="1"/>
  <c r="H505" i="1" s="1"/>
  <c r="I505" i="1"/>
  <c r="G514" i="1"/>
  <c r="H514" i="1" s="1"/>
  <c r="I514" i="1"/>
  <c r="G524" i="1"/>
  <c r="H524" i="1" s="1"/>
  <c r="I524" i="1"/>
  <c r="G534" i="1"/>
  <c r="H534" i="1" s="1"/>
  <c r="I534" i="1"/>
  <c r="G552" i="1"/>
  <c r="H552" i="1" s="1"/>
  <c r="I552" i="1"/>
  <c r="G572" i="1"/>
  <c r="H572" i="1" s="1"/>
  <c r="I572" i="1"/>
  <c r="G583" i="1"/>
  <c r="H583" i="1" s="1"/>
  <c r="I583" i="1"/>
  <c r="G649" i="1"/>
  <c r="H649" i="1" s="1"/>
  <c r="I649" i="1"/>
  <c r="G658" i="1"/>
  <c r="H658" i="1" s="1"/>
  <c r="I658" i="1"/>
  <c r="G668" i="1"/>
  <c r="H668" i="1" s="1"/>
  <c r="I668" i="1"/>
  <c r="G679" i="1"/>
  <c r="H679" i="1" s="1"/>
  <c r="I679" i="1"/>
  <c r="G689" i="1"/>
  <c r="H689" i="1" s="1"/>
  <c r="I689" i="1"/>
  <c r="G700" i="1"/>
  <c r="H700" i="1" s="1"/>
  <c r="I700" i="1"/>
  <c r="G712" i="1"/>
  <c r="H712" i="1" s="1"/>
  <c r="I712" i="1"/>
  <c r="G724" i="1"/>
  <c r="H724" i="1" s="1"/>
  <c r="I724" i="1"/>
  <c r="G735" i="1"/>
  <c r="H735" i="1" s="1"/>
  <c r="I735" i="1"/>
  <c r="G746" i="1"/>
  <c r="H746" i="1" s="1"/>
  <c r="I746" i="1"/>
  <c r="G777" i="1"/>
  <c r="H777" i="1" s="1"/>
  <c r="I777" i="1"/>
  <c r="G788" i="1"/>
  <c r="H788" i="1" s="1"/>
  <c r="I788" i="1"/>
  <c r="G799" i="1"/>
  <c r="H799" i="1" s="1"/>
  <c r="I799" i="1"/>
  <c r="G809" i="1"/>
  <c r="H809" i="1" s="1"/>
  <c r="I809" i="1"/>
  <c r="G820" i="1"/>
  <c r="H820" i="1" s="1"/>
  <c r="I820" i="1"/>
  <c r="G832" i="1"/>
  <c r="H832" i="1" s="1"/>
  <c r="I832" i="1"/>
  <c r="G844" i="1"/>
  <c r="H844" i="1" s="1"/>
  <c r="I844" i="1"/>
  <c r="G854" i="1"/>
  <c r="H854" i="1" s="1"/>
  <c r="I854" i="1"/>
  <c r="G864" i="1"/>
  <c r="H864" i="1" s="1"/>
  <c r="I864" i="1"/>
  <c r="G876" i="1"/>
  <c r="H876" i="1" s="1"/>
  <c r="I876" i="1"/>
  <c r="G887" i="1"/>
  <c r="H887" i="1" s="1"/>
  <c r="I887" i="1"/>
  <c r="G897" i="1"/>
  <c r="H897" i="1" s="1"/>
  <c r="I897" i="1"/>
  <c r="G918" i="1"/>
  <c r="H918" i="1" s="1"/>
  <c r="I918" i="1"/>
  <c r="G940" i="1"/>
  <c r="H940" i="1" s="1"/>
  <c r="I940" i="1"/>
  <c r="G951" i="1"/>
  <c r="H951" i="1" s="1"/>
  <c r="I951" i="1"/>
  <c r="G961" i="1"/>
  <c r="H961" i="1" s="1"/>
  <c r="I961" i="1"/>
  <c r="G984" i="1"/>
  <c r="H984" i="1" s="1"/>
  <c r="I984" i="1"/>
  <c r="G993" i="1"/>
  <c r="H993" i="1" s="1"/>
  <c r="I993" i="1"/>
  <c r="G1005" i="1"/>
  <c r="H1005" i="1" s="1"/>
  <c r="I1005" i="1"/>
  <c r="G1015" i="1"/>
  <c r="H1015" i="1" s="1"/>
  <c r="I1015" i="1"/>
  <c r="G1025" i="1"/>
  <c r="H1025" i="1" s="1"/>
  <c r="G1082" i="1"/>
  <c r="H1082" i="1" s="1"/>
  <c r="I1082" i="1"/>
  <c r="G1093" i="1"/>
  <c r="H1093" i="1" s="1"/>
  <c r="I1093" i="1"/>
  <c r="G1105" i="1"/>
  <c r="H1105" i="1" s="1"/>
  <c r="I1105" i="1"/>
  <c r="G1126" i="1"/>
  <c r="H1126" i="1" s="1"/>
  <c r="I1126" i="1"/>
  <c r="G1138" i="1"/>
  <c r="H1138" i="1" s="1"/>
  <c r="I1138" i="1"/>
  <c r="G1149" i="1"/>
  <c r="H1149" i="1" s="1"/>
  <c r="I1149" i="1"/>
  <c r="G1160" i="1"/>
  <c r="H1160" i="1" s="1"/>
  <c r="I1160" i="1"/>
  <c r="G1183" i="1"/>
  <c r="H1183" i="1" s="1"/>
  <c r="I1183" i="1"/>
  <c r="G1193" i="1"/>
  <c r="H1193" i="1" s="1"/>
  <c r="I1193" i="1"/>
  <c r="G1226" i="1"/>
  <c r="H1226" i="1" s="1"/>
  <c r="I1226" i="1"/>
  <c r="G1237" i="1"/>
  <c r="H1237" i="1" s="1"/>
  <c r="I1237" i="1"/>
  <c r="G1248" i="1"/>
  <c r="H1248" i="1" s="1"/>
  <c r="I1248" i="1"/>
  <c r="G1269" i="1"/>
  <c r="H1269" i="1" s="1"/>
  <c r="I1269" i="1"/>
  <c r="G1280" i="1"/>
  <c r="H1280" i="1" s="1"/>
  <c r="I1280" i="1"/>
  <c r="G1303" i="1"/>
  <c r="H1303" i="1" s="1"/>
  <c r="I1303" i="1"/>
  <c r="G1314" i="1"/>
  <c r="H1314" i="1" s="1"/>
  <c r="I1314" i="1"/>
  <c r="G1325" i="1"/>
  <c r="H1325" i="1" s="1"/>
  <c r="I1325" i="1"/>
  <c r="G2691" i="1"/>
  <c r="H2691" i="1" s="1"/>
  <c r="G2583" i="1"/>
  <c r="H2583" i="1" s="1"/>
  <c r="G2535" i="1"/>
  <c r="H2535" i="1" s="1"/>
  <c r="G2455" i="1"/>
  <c r="H2455" i="1" s="1"/>
  <c r="G2368" i="1"/>
  <c r="H2368" i="1" s="1"/>
  <c r="G2282" i="1"/>
  <c r="H2282" i="1" s="1"/>
  <c r="G2144" i="1"/>
  <c r="H2144" i="1" s="1"/>
  <c r="G1677" i="1"/>
  <c r="H1677" i="1" s="1"/>
  <c r="I2697" i="1"/>
  <c r="I2685" i="1"/>
  <c r="I2673" i="1"/>
  <c r="I2661" i="1"/>
  <c r="I2649" i="1"/>
  <c r="I2637" i="1"/>
  <c r="I2625" i="1"/>
  <c r="I2613" i="1"/>
  <c r="I2601" i="1"/>
  <c r="I2589" i="1"/>
  <c r="I2577" i="1"/>
  <c r="I2565" i="1"/>
  <c r="I2553" i="1"/>
  <c r="I2541" i="1"/>
  <c r="I2529" i="1"/>
  <c r="I2517" i="1"/>
  <c r="I2505" i="1"/>
  <c r="I2493" i="1"/>
  <c r="I2481" i="1"/>
  <c r="I2469" i="1"/>
  <c r="I2457" i="1"/>
  <c r="I2445" i="1"/>
  <c r="I2433" i="1"/>
  <c r="I2421" i="1"/>
  <c r="I2409" i="1"/>
  <c r="I2397" i="1"/>
  <c r="I2385" i="1"/>
  <c r="I2373" i="1"/>
  <c r="I2361" i="1"/>
  <c r="I2349" i="1"/>
  <c r="I2337" i="1"/>
  <c r="I2325" i="1"/>
  <c r="I2313" i="1"/>
  <c r="I2301" i="1"/>
  <c r="I2289" i="1"/>
  <c r="I2277" i="1"/>
  <c r="I2265" i="1"/>
  <c r="I2253" i="1"/>
  <c r="I2241" i="1"/>
  <c r="I2229" i="1"/>
  <c r="I2217" i="1"/>
  <c r="I2205" i="1"/>
  <c r="I2193" i="1"/>
  <c r="I2181" i="1"/>
  <c r="I2169" i="1"/>
  <c r="I2157" i="1"/>
  <c r="I2145" i="1"/>
  <c r="I2133" i="1"/>
  <c r="I2121" i="1"/>
  <c r="I2109" i="1"/>
  <c r="I2097" i="1"/>
  <c r="I2085" i="1"/>
  <c r="I2073" i="1"/>
  <c r="I2061" i="1"/>
  <c r="I2049" i="1"/>
  <c r="I2037" i="1"/>
  <c r="I2025" i="1"/>
  <c r="I2013" i="1"/>
  <c r="I2001" i="1"/>
  <c r="I1989" i="1"/>
  <c r="I1977" i="1"/>
  <c r="I1965" i="1"/>
  <c r="I1953" i="1"/>
  <c r="I1941" i="1"/>
  <c r="I1929" i="1"/>
  <c r="I1917" i="1"/>
  <c r="I1905" i="1"/>
  <c r="I1893" i="1"/>
  <c r="I1881" i="1"/>
  <c r="I1869" i="1"/>
  <c r="I1839" i="1"/>
  <c r="I1803" i="1"/>
  <c r="I1767" i="1"/>
  <c r="I1731" i="1"/>
  <c r="I1695" i="1"/>
  <c r="I1659" i="1"/>
  <c r="I1623" i="1"/>
  <c r="I1582" i="1"/>
  <c r="I1534" i="1"/>
  <c r="I1467" i="1"/>
  <c r="I1395" i="1"/>
  <c r="I1323" i="1"/>
  <c r="I1251" i="1"/>
  <c r="I1179" i="1"/>
  <c r="I1107" i="1"/>
  <c r="I1035" i="1"/>
  <c r="I704" i="1"/>
  <c r="G1313" i="1"/>
  <c r="H1313" i="1" s="1"/>
  <c r="I1313" i="1"/>
  <c r="G2667" i="1"/>
  <c r="H2667" i="1" s="1"/>
  <c r="G2007" i="1"/>
  <c r="H2007" i="1" s="1"/>
  <c r="G72" i="1"/>
  <c r="H72" i="1" s="1"/>
  <c r="I72" i="1"/>
  <c r="G137" i="1"/>
  <c r="H137" i="1" s="1"/>
  <c r="I137" i="1"/>
  <c r="G287" i="1"/>
  <c r="H287" i="1" s="1"/>
  <c r="I287" i="1"/>
  <c r="G336" i="1"/>
  <c r="H336" i="1" s="1"/>
  <c r="I336" i="1"/>
  <c r="G386" i="1"/>
  <c r="H386" i="1" s="1"/>
  <c r="I386" i="1"/>
  <c r="G628" i="1"/>
  <c r="H628" i="1" s="1"/>
  <c r="I628" i="1"/>
  <c r="G8" i="1"/>
  <c r="H8" i="1" s="1"/>
  <c r="I8" i="1"/>
  <c r="G29" i="1"/>
  <c r="H29" i="1" s="1"/>
  <c r="I29" i="1"/>
  <c r="G40" i="1"/>
  <c r="H40" i="1" s="1"/>
  <c r="I40" i="1"/>
  <c r="G62" i="1"/>
  <c r="H62" i="1" s="1"/>
  <c r="I62" i="1"/>
  <c r="G73" i="1"/>
  <c r="H73" i="1" s="1"/>
  <c r="I73" i="1"/>
  <c r="G84" i="1"/>
  <c r="H84" i="1" s="1"/>
  <c r="I84" i="1"/>
  <c r="G96" i="1"/>
  <c r="H96" i="1" s="1"/>
  <c r="I96" i="1"/>
  <c r="G107" i="1"/>
  <c r="H107" i="1" s="1"/>
  <c r="I107" i="1"/>
  <c r="G117" i="1"/>
  <c r="H117" i="1" s="1"/>
  <c r="I117" i="1"/>
  <c r="G149" i="1"/>
  <c r="H149" i="1" s="1"/>
  <c r="I149" i="1"/>
  <c r="G171" i="1"/>
  <c r="H171" i="1" s="1"/>
  <c r="I171" i="1"/>
  <c r="G182" i="1"/>
  <c r="H182" i="1" s="1"/>
  <c r="G192" i="1"/>
  <c r="H192" i="1" s="1"/>
  <c r="I192" i="1"/>
  <c r="G202" i="1"/>
  <c r="H202" i="1" s="1"/>
  <c r="G214" i="1"/>
  <c r="H214" i="1" s="1"/>
  <c r="I214" i="1"/>
  <c r="G225" i="1"/>
  <c r="H225" i="1" s="1"/>
  <c r="I225" i="1"/>
  <c r="G234" i="1"/>
  <c r="H234" i="1" s="1"/>
  <c r="G244" i="1"/>
  <c r="H244" i="1" s="1"/>
  <c r="I244" i="1"/>
  <c r="G255" i="1"/>
  <c r="H255" i="1" s="1"/>
  <c r="I255" i="1"/>
  <c r="G276" i="1"/>
  <c r="H276" i="1" s="1"/>
  <c r="I276" i="1"/>
  <c r="G288" i="1"/>
  <c r="H288" i="1" s="1"/>
  <c r="I288" i="1"/>
  <c r="G308" i="1"/>
  <c r="H308" i="1" s="1"/>
  <c r="I308" i="1"/>
  <c r="G318" i="1"/>
  <c r="H318" i="1" s="1"/>
  <c r="I318" i="1"/>
  <c r="G327" i="1"/>
  <c r="H327" i="1" s="1"/>
  <c r="I327" i="1"/>
  <c r="G337" i="1"/>
  <c r="H337" i="1" s="1"/>
  <c r="I337" i="1"/>
  <c r="G356" i="1"/>
  <c r="H356" i="1" s="1"/>
  <c r="I356" i="1"/>
  <c r="G366" i="1"/>
  <c r="H366" i="1" s="1"/>
  <c r="I366" i="1"/>
  <c r="G376" i="1"/>
  <c r="H376" i="1" s="1"/>
  <c r="I376" i="1"/>
  <c r="G387" i="1"/>
  <c r="H387" i="1" s="1"/>
  <c r="I387" i="1"/>
  <c r="G398" i="1"/>
  <c r="H398" i="1" s="1"/>
  <c r="I398" i="1"/>
  <c r="G408" i="1"/>
  <c r="H408" i="1" s="1"/>
  <c r="I408" i="1"/>
  <c r="G419" i="1"/>
  <c r="H419" i="1" s="1"/>
  <c r="I419" i="1"/>
  <c r="G430" i="1"/>
  <c r="H430" i="1" s="1"/>
  <c r="I430" i="1"/>
  <c r="G439" i="1"/>
  <c r="H439" i="1" s="1"/>
  <c r="I439" i="1"/>
  <c r="G448" i="1"/>
  <c r="H448" i="1" s="1"/>
  <c r="I448" i="1"/>
  <c r="G460" i="1"/>
  <c r="H460" i="1" s="1"/>
  <c r="I460" i="1"/>
  <c r="G469" i="1"/>
  <c r="H469" i="1" s="1"/>
  <c r="G477" i="1"/>
  <c r="H477" i="1" s="1"/>
  <c r="G487" i="1"/>
  <c r="H487" i="1" s="1"/>
  <c r="I487" i="1"/>
  <c r="G515" i="1"/>
  <c r="H515" i="1" s="1"/>
  <c r="I515" i="1"/>
  <c r="G525" i="1"/>
  <c r="H525" i="1" s="1"/>
  <c r="I525" i="1"/>
  <c r="G535" i="1"/>
  <c r="H535" i="1" s="1"/>
  <c r="I535" i="1"/>
  <c r="G542" i="1"/>
  <c r="H542" i="1" s="1"/>
  <c r="G562" i="1"/>
  <c r="H562" i="1" s="1"/>
  <c r="I562" i="1"/>
  <c r="G573" i="1"/>
  <c r="H573" i="1" s="1"/>
  <c r="I573" i="1"/>
  <c r="G584" i="1"/>
  <c r="H584" i="1" s="1"/>
  <c r="I584" i="1"/>
  <c r="G594" i="1"/>
  <c r="H594" i="1" s="1"/>
  <c r="I594" i="1"/>
  <c r="G603" i="1"/>
  <c r="H603" i="1" s="1"/>
  <c r="I603" i="1"/>
  <c r="G612" i="1"/>
  <c r="H612" i="1" s="1"/>
  <c r="I612" i="1"/>
  <c r="G620" i="1"/>
  <c r="H620" i="1" s="1"/>
  <c r="I620" i="1"/>
  <c r="G629" i="1"/>
  <c r="H629" i="1" s="1"/>
  <c r="I629" i="1"/>
  <c r="G639" i="1"/>
  <c r="H639" i="1" s="1"/>
  <c r="I639" i="1"/>
  <c r="G650" i="1"/>
  <c r="H650" i="1" s="1"/>
  <c r="I650" i="1"/>
  <c r="G659" i="1"/>
  <c r="H659" i="1" s="1"/>
  <c r="I659" i="1"/>
  <c r="G669" i="1"/>
  <c r="H669" i="1" s="1"/>
  <c r="I669" i="1"/>
  <c r="G680" i="1"/>
  <c r="H680" i="1" s="1"/>
  <c r="I680" i="1"/>
  <c r="G690" i="1"/>
  <c r="H690" i="1" s="1"/>
  <c r="I690" i="1"/>
  <c r="G701" i="1"/>
  <c r="H701" i="1" s="1"/>
  <c r="I701" i="1"/>
  <c r="G713" i="1"/>
  <c r="H713" i="1" s="1"/>
  <c r="I713" i="1"/>
  <c r="G725" i="1"/>
  <c r="H725" i="1" s="1"/>
  <c r="I725" i="1"/>
  <c r="G736" i="1"/>
  <c r="H736" i="1" s="1"/>
  <c r="I736" i="1"/>
  <c r="G747" i="1"/>
  <c r="H747" i="1" s="1"/>
  <c r="I747" i="1"/>
  <c r="G757" i="1"/>
  <c r="H757" i="1" s="1"/>
  <c r="I757" i="1"/>
  <c r="G767" i="1"/>
  <c r="H767" i="1" s="1"/>
  <c r="I767" i="1"/>
  <c r="G778" i="1"/>
  <c r="H778" i="1" s="1"/>
  <c r="I778" i="1"/>
  <c r="G789" i="1"/>
  <c r="H789" i="1" s="1"/>
  <c r="I789" i="1"/>
  <c r="G810" i="1"/>
  <c r="H810" i="1" s="1"/>
  <c r="I810" i="1"/>
  <c r="G821" i="1"/>
  <c r="H821" i="1" s="1"/>
  <c r="I821" i="1"/>
  <c r="G833" i="1"/>
  <c r="H833" i="1" s="1"/>
  <c r="I833" i="1"/>
  <c r="G845" i="1"/>
  <c r="H845" i="1" s="1"/>
  <c r="I845" i="1"/>
  <c r="G855" i="1"/>
  <c r="H855" i="1" s="1"/>
  <c r="I855" i="1"/>
  <c r="G865" i="1"/>
  <c r="H865" i="1" s="1"/>
  <c r="I865" i="1"/>
  <c r="G877" i="1"/>
  <c r="H877" i="1" s="1"/>
  <c r="I877" i="1"/>
  <c r="G888" i="1"/>
  <c r="H888" i="1" s="1"/>
  <c r="I888" i="1"/>
  <c r="G898" i="1"/>
  <c r="H898" i="1" s="1"/>
  <c r="I898" i="1"/>
  <c r="G908" i="1"/>
  <c r="H908" i="1" s="1"/>
  <c r="G919" i="1"/>
  <c r="H919" i="1" s="1"/>
  <c r="I919" i="1"/>
  <c r="G929" i="1"/>
  <c r="H929" i="1" s="1"/>
  <c r="G941" i="1"/>
  <c r="H941" i="1" s="1"/>
  <c r="I941" i="1"/>
  <c r="G962" i="1"/>
  <c r="H962" i="1" s="1"/>
  <c r="I962" i="1"/>
  <c r="G973" i="1"/>
  <c r="H973" i="1" s="1"/>
  <c r="G985" i="1"/>
  <c r="H985" i="1" s="1"/>
  <c r="I985" i="1"/>
  <c r="G994" i="1"/>
  <c r="H994" i="1" s="1"/>
  <c r="I994" i="1"/>
  <c r="G1006" i="1"/>
  <c r="H1006" i="1" s="1"/>
  <c r="I1006" i="1"/>
  <c r="G1016" i="1"/>
  <c r="H1016" i="1" s="1"/>
  <c r="I1016" i="1"/>
  <c r="G1026" i="1"/>
  <c r="H1026" i="1" s="1"/>
  <c r="I1026" i="1"/>
  <c r="G1037" i="1"/>
  <c r="H1037" i="1" s="1"/>
  <c r="I1037" i="1"/>
  <c r="G1094" i="1"/>
  <c r="H1094" i="1" s="1"/>
  <c r="I1094" i="1"/>
  <c r="G1106" i="1"/>
  <c r="H1106" i="1" s="1"/>
  <c r="I1106" i="1"/>
  <c r="G1115" i="1"/>
  <c r="H1115" i="1" s="1"/>
  <c r="I1115" i="1"/>
  <c r="G1127" i="1"/>
  <c r="H1127" i="1" s="1"/>
  <c r="I1127" i="1"/>
  <c r="G1139" i="1"/>
  <c r="H1139" i="1" s="1"/>
  <c r="I1139" i="1"/>
  <c r="G1150" i="1"/>
  <c r="H1150" i="1" s="1"/>
  <c r="I1150" i="1"/>
  <c r="G1161" i="1"/>
  <c r="H1161" i="1" s="1"/>
  <c r="I1161" i="1"/>
  <c r="G1172" i="1"/>
  <c r="H1172" i="1" s="1"/>
  <c r="G1194" i="1"/>
  <c r="H1194" i="1" s="1"/>
  <c r="I1194" i="1"/>
  <c r="G1238" i="1"/>
  <c r="H1238" i="1" s="1"/>
  <c r="I1238" i="1"/>
  <c r="G1249" i="1"/>
  <c r="H1249" i="1" s="1"/>
  <c r="I1249" i="1"/>
  <c r="G1260" i="1"/>
  <c r="H1260" i="1" s="1"/>
  <c r="G1270" i="1"/>
  <c r="H1270" i="1" s="1"/>
  <c r="I1270" i="1"/>
  <c r="G1281" i="1"/>
  <c r="H1281" i="1" s="1"/>
  <c r="I1281" i="1"/>
  <c r="G1292" i="1"/>
  <c r="H1292" i="1" s="1"/>
  <c r="G1315" i="1"/>
  <c r="H1315" i="1" s="1"/>
  <c r="I1315" i="1"/>
  <c r="G1326" i="1"/>
  <c r="H1326" i="1" s="1"/>
  <c r="I1326" i="1"/>
  <c r="G1337" i="1"/>
  <c r="H1337" i="1" s="1"/>
  <c r="I1337" i="1"/>
  <c r="G1433" i="1"/>
  <c r="H1433" i="1" s="1"/>
  <c r="I1433" i="1"/>
  <c r="G1445" i="1"/>
  <c r="H1445" i="1" s="1"/>
  <c r="I1445" i="1"/>
  <c r="G1457" i="1"/>
  <c r="H1457" i="1" s="1"/>
  <c r="I1457" i="1"/>
  <c r="G1469" i="1"/>
  <c r="H1469" i="1" s="1"/>
  <c r="I1469" i="1"/>
  <c r="G1481" i="1"/>
  <c r="H1481" i="1" s="1"/>
  <c r="I1481" i="1"/>
  <c r="G1493" i="1"/>
  <c r="H1493" i="1" s="1"/>
  <c r="I1493" i="1"/>
  <c r="G1505" i="1"/>
  <c r="H1505" i="1" s="1"/>
  <c r="I1505" i="1"/>
  <c r="G1517" i="1"/>
  <c r="H1517" i="1" s="1"/>
  <c r="I1517" i="1"/>
  <c r="G1529" i="1"/>
  <c r="H1529" i="1" s="1"/>
  <c r="I1529" i="1"/>
  <c r="G1541" i="1"/>
  <c r="H1541" i="1" s="1"/>
  <c r="I1541" i="1"/>
  <c r="G1565" i="1"/>
  <c r="H1565" i="1" s="1"/>
  <c r="I1565" i="1"/>
  <c r="G1577" i="1"/>
  <c r="H1577" i="1" s="1"/>
  <c r="I1577" i="1"/>
  <c r="G1589" i="1"/>
  <c r="H1589" i="1" s="1"/>
  <c r="I1589" i="1"/>
  <c r="G1601" i="1"/>
  <c r="H1601" i="1" s="1"/>
  <c r="I1601" i="1"/>
  <c r="G1613" i="1"/>
  <c r="H1613" i="1" s="1"/>
  <c r="I1613" i="1"/>
  <c r="G1625" i="1"/>
  <c r="H1625" i="1" s="1"/>
  <c r="I1625" i="1"/>
  <c r="G1637" i="1"/>
  <c r="H1637" i="1" s="1"/>
  <c r="I1637" i="1"/>
  <c r="G1649" i="1"/>
  <c r="H1649" i="1" s="1"/>
  <c r="I1649" i="1"/>
  <c r="G1661" i="1"/>
  <c r="H1661" i="1" s="1"/>
  <c r="I1661" i="1"/>
  <c r="G1673" i="1"/>
  <c r="H1673" i="1" s="1"/>
  <c r="I1673" i="1"/>
  <c r="G1685" i="1"/>
  <c r="H1685" i="1" s="1"/>
  <c r="I1685" i="1"/>
  <c r="G1697" i="1"/>
  <c r="H1697" i="1" s="1"/>
  <c r="I1697" i="1"/>
  <c r="G1721" i="1"/>
  <c r="H1721" i="1" s="1"/>
  <c r="I1721" i="1"/>
  <c r="G1733" i="1"/>
  <c r="H1733" i="1" s="1"/>
  <c r="I1733" i="1"/>
  <c r="G1745" i="1"/>
  <c r="H1745" i="1" s="1"/>
  <c r="I1745" i="1"/>
  <c r="G1757" i="1"/>
  <c r="H1757" i="1" s="1"/>
  <c r="I1757" i="1"/>
  <c r="G1769" i="1"/>
  <c r="H1769" i="1" s="1"/>
  <c r="I1769" i="1"/>
  <c r="G1781" i="1"/>
  <c r="H1781" i="1" s="1"/>
  <c r="I1781" i="1"/>
  <c r="G1793" i="1"/>
  <c r="H1793" i="1" s="1"/>
  <c r="I1793" i="1"/>
  <c r="G1805" i="1"/>
  <c r="H1805" i="1" s="1"/>
  <c r="I1805" i="1"/>
  <c r="G1817" i="1"/>
  <c r="H1817" i="1" s="1"/>
  <c r="I1817" i="1"/>
  <c r="G1829" i="1"/>
  <c r="H1829" i="1" s="1"/>
  <c r="I1829" i="1"/>
  <c r="G1841" i="1"/>
  <c r="H1841" i="1" s="1"/>
  <c r="I1841" i="1"/>
  <c r="G1853" i="1"/>
  <c r="H1853" i="1" s="1"/>
  <c r="I1853" i="1"/>
  <c r="G1865" i="1"/>
  <c r="H1865" i="1" s="1"/>
  <c r="I1865" i="1"/>
  <c r="G2690" i="1"/>
  <c r="H2690" i="1" s="1"/>
  <c r="G2658" i="1"/>
  <c r="H2658" i="1" s="1"/>
  <c r="G2622" i="1"/>
  <c r="H2622" i="1" s="1"/>
  <c r="G2574" i="1"/>
  <c r="H2574" i="1" s="1"/>
  <c r="G2526" i="1"/>
  <c r="H2526" i="1" s="1"/>
  <c r="G2454" i="1"/>
  <c r="H2454" i="1" s="1"/>
  <c r="G2355" i="1"/>
  <c r="H2355" i="1" s="1"/>
  <c r="G1983" i="1"/>
  <c r="H1983" i="1" s="1"/>
  <c r="G1638" i="1"/>
  <c r="H1638" i="1" s="1"/>
  <c r="I2684" i="1"/>
  <c r="I2648" i="1"/>
  <c r="I2612" i="1"/>
  <c r="I2600" i="1"/>
  <c r="I2588" i="1"/>
  <c r="I2576" i="1"/>
  <c r="I2564" i="1"/>
  <c r="I2552" i="1"/>
  <c r="I2540" i="1"/>
  <c r="I2528" i="1"/>
  <c r="I2516" i="1"/>
  <c r="I2504" i="1"/>
  <c r="I2492" i="1"/>
  <c r="I2480" i="1"/>
  <c r="I2456" i="1"/>
  <c r="I2444" i="1"/>
  <c r="I2432" i="1"/>
  <c r="I2420" i="1"/>
  <c r="I2408" i="1"/>
  <c r="I2384" i="1"/>
  <c r="I2372" i="1"/>
  <c r="I2360" i="1"/>
  <c r="I2348" i="1"/>
  <c r="I2336" i="1"/>
  <c r="I2324" i="1"/>
  <c r="I2312" i="1"/>
  <c r="I2300" i="1"/>
  <c r="I2288" i="1"/>
  <c r="I2276" i="1"/>
  <c r="I2264" i="1"/>
  <c r="I2252" i="1"/>
  <c r="I2240" i="1"/>
  <c r="I2228" i="1"/>
  <c r="I2216" i="1"/>
  <c r="I2204" i="1"/>
  <c r="I2192" i="1"/>
  <c r="I2180" i="1"/>
  <c r="I2168" i="1"/>
  <c r="I2156" i="1"/>
  <c r="I2132" i="1"/>
  <c r="I2120" i="1"/>
  <c r="I2108" i="1"/>
  <c r="I2096" i="1"/>
  <c r="I2084" i="1"/>
  <c r="I2072" i="1"/>
  <c r="I2060" i="1"/>
  <c r="I2048" i="1"/>
  <c r="I2036" i="1"/>
  <c r="I2024" i="1"/>
  <c r="I2012" i="1"/>
  <c r="I2000" i="1"/>
  <c r="I1988" i="1"/>
  <c r="I1976" i="1"/>
  <c r="I1964" i="1"/>
  <c r="I1952" i="1"/>
  <c r="I1940" i="1"/>
  <c r="I1928" i="1"/>
  <c r="I1916" i="1"/>
  <c r="I1904" i="1"/>
  <c r="I1892" i="1"/>
  <c r="I1880" i="1"/>
  <c r="I1868" i="1"/>
  <c r="I1836" i="1"/>
  <c r="I1800" i="1"/>
  <c r="I1764" i="1"/>
  <c r="I1728" i="1"/>
  <c r="I1692" i="1"/>
  <c r="I1656" i="1"/>
  <c r="I1620" i="1"/>
  <c r="I1576" i="1"/>
  <c r="I1528" i="1"/>
  <c r="I1456" i="1"/>
  <c r="I1384" i="1"/>
  <c r="I1312" i="1"/>
  <c r="I1240" i="1"/>
  <c r="I1168" i="1"/>
  <c r="I1096" i="1"/>
  <c r="I642" i="1"/>
  <c r="G1058" i="1"/>
  <c r="H1058" i="1" s="1"/>
  <c r="I1058" i="1"/>
  <c r="G1171" i="1"/>
  <c r="H1171" i="1" s="1"/>
  <c r="I1171" i="1"/>
  <c r="G1291" i="1"/>
  <c r="H1291" i="1" s="1"/>
  <c r="I1291" i="1"/>
  <c r="G2163" i="1"/>
  <c r="H2163" i="1" s="1"/>
  <c r="G18" i="1"/>
  <c r="H18" i="1" s="1"/>
  <c r="I18" i="1"/>
  <c r="G106" i="1"/>
  <c r="H106" i="1" s="1"/>
  <c r="I106" i="1"/>
  <c r="G213" i="1"/>
  <c r="H213" i="1" s="1"/>
  <c r="I213" i="1"/>
  <c r="G254" i="1"/>
  <c r="H254" i="1" s="1"/>
  <c r="I254" i="1"/>
  <c r="G317" i="1"/>
  <c r="H317" i="1" s="1"/>
  <c r="I317" i="1"/>
  <c r="G375" i="1"/>
  <c r="H375" i="1" s="1"/>
  <c r="I375" i="1"/>
  <c r="G619" i="1"/>
  <c r="H619" i="1" s="1"/>
  <c r="I619" i="1"/>
  <c r="G9" i="1"/>
  <c r="H9" i="1" s="1"/>
  <c r="I9" i="1"/>
  <c r="G19" i="1"/>
  <c r="H19" i="1" s="1"/>
  <c r="G30" i="1"/>
  <c r="H30" i="1" s="1"/>
  <c r="I30" i="1"/>
  <c r="G41" i="1"/>
  <c r="H41" i="1" s="1"/>
  <c r="I41" i="1"/>
  <c r="G51" i="1"/>
  <c r="H51" i="1" s="1"/>
  <c r="G63" i="1"/>
  <c r="H63" i="1" s="1"/>
  <c r="I63" i="1"/>
  <c r="G74" i="1"/>
  <c r="H74" i="1" s="1"/>
  <c r="I74" i="1"/>
  <c r="G85" i="1"/>
  <c r="H85" i="1" s="1"/>
  <c r="I85" i="1"/>
  <c r="G97" i="1"/>
  <c r="H97" i="1" s="1"/>
  <c r="I97" i="1"/>
  <c r="G108" i="1"/>
  <c r="H108" i="1" s="1"/>
  <c r="I108" i="1"/>
  <c r="G118" i="1"/>
  <c r="H118" i="1" s="1"/>
  <c r="I118" i="1"/>
  <c r="G139" i="1"/>
  <c r="H139" i="1" s="1"/>
  <c r="I139" i="1"/>
  <c r="G150" i="1"/>
  <c r="H150" i="1" s="1"/>
  <c r="I150" i="1"/>
  <c r="G160" i="1"/>
  <c r="H160" i="1" s="1"/>
  <c r="I160" i="1"/>
  <c r="G172" i="1"/>
  <c r="H172" i="1" s="1"/>
  <c r="I172" i="1"/>
  <c r="G183" i="1"/>
  <c r="H183" i="1" s="1"/>
  <c r="I183" i="1"/>
  <c r="G193" i="1"/>
  <c r="H193" i="1" s="1"/>
  <c r="I193" i="1"/>
  <c r="G203" i="1"/>
  <c r="H203" i="1" s="1"/>
  <c r="I203" i="1"/>
  <c r="G215" i="1"/>
  <c r="H215" i="1" s="1"/>
  <c r="I215" i="1"/>
  <c r="G226" i="1"/>
  <c r="H226" i="1" s="1"/>
  <c r="I226" i="1"/>
  <c r="G245" i="1"/>
  <c r="H245" i="1" s="1"/>
  <c r="I245" i="1"/>
  <c r="G256" i="1"/>
  <c r="H256" i="1" s="1"/>
  <c r="I256" i="1"/>
  <c r="G266" i="1"/>
  <c r="H266" i="1" s="1"/>
  <c r="I266" i="1"/>
  <c r="G277" i="1"/>
  <c r="H277" i="1" s="1"/>
  <c r="I277" i="1"/>
  <c r="G289" i="1"/>
  <c r="H289" i="1" s="1"/>
  <c r="I289" i="1"/>
  <c r="G299" i="1"/>
  <c r="H299" i="1" s="1"/>
  <c r="G309" i="1"/>
  <c r="H309" i="1" s="1"/>
  <c r="I309" i="1"/>
  <c r="G328" i="1"/>
  <c r="H328" i="1" s="1"/>
  <c r="I328" i="1"/>
  <c r="G338" i="1"/>
  <c r="H338" i="1" s="1"/>
  <c r="I338" i="1"/>
  <c r="G347" i="1"/>
  <c r="H347" i="1" s="1"/>
  <c r="G357" i="1"/>
  <c r="H357" i="1" s="1"/>
  <c r="I357" i="1"/>
  <c r="G377" i="1"/>
  <c r="H377" i="1" s="1"/>
  <c r="I377" i="1"/>
  <c r="G388" i="1"/>
  <c r="H388" i="1" s="1"/>
  <c r="I388" i="1"/>
  <c r="G409" i="1"/>
  <c r="H409" i="1" s="1"/>
  <c r="I409" i="1"/>
  <c r="G420" i="1"/>
  <c r="H420" i="1" s="1"/>
  <c r="I420" i="1"/>
  <c r="G440" i="1"/>
  <c r="H440" i="1" s="1"/>
  <c r="I440" i="1"/>
  <c r="G449" i="1"/>
  <c r="H449" i="1" s="1"/>
  <c r="I449" i="1"/>
  <c r="G461" i="1"/>
  <c r="H461" i="1" s="1"/>
  <c r="I461" i="1"/>
  <c r="G478" i="1"/>
  <c r="H478" i="1" s="1"/>
  <c r="I478" i="1"/>
  <c r="G496" i="1"/>
  <c r="H496" i="1" s="1"/>
  <c r="I496" i="1"/>
  <c r="G506" i="1"/>
  <c r="H506" i="1" s="1"/>
  <c r="G516" i="1"/>
  <c r="H516" i="1" s="1"/>
  <c r="I516" i="1"/>
  <c r="G526" i="1"/>
  <c r="H526" i="1" s="1"/>
  <c r="I526" i="1"/>
  <c r="G536" i="1"/>
  <c r="H536" i="1" s="1"/>
  <c r="I536" i="1"/>
  <c r="G543" i="1"/>
  <c r="H543" i="1" s="1"/>
  <c r="I543" i="1"/>
  <c r="G553" i="1"/>
  <c r="H553" i="1" s="1"/>
  <c r="I553" i="1"/>
  <c r="G563" i="1"/>
  <c r="H563" i="1" s="1"/>
  <c r="I563" i="1"/>
  <c r="G574" i="1"/>
  <c r="H574" i="1" s="1"/>
  <c r="I574" i="1"/>
  <c r="G585" i="1"/>
  <c r="H585" i="1" s="1"/>
  <c r="I585" i="1"/>
  <c r="G595" i="1"/>
  <c r="H595" i="1" s="1"/>
  <c r="I595" i="1"/>
  <c r="G604" i="1"/>
  <c r="H604" i="1" s="1"/>
  <c r="I604" i="1"/>
  <c r="G630" i="1"/>
  <c r="H630" i="1" s="1"/>
  <c r="I630" i="1"/>
  <c r="G640" i="1"/>
  <c r="H640" i="1" s="1"/>
  <c r="I640" i="1"/>
  <c r="G651" i="1"/>
  <c r="H651" i="1" s="1"/>
  <c r="I651" i="1"/>
  <c r="G660" i="1"/>
  <c r="H660" i="1" s="1"/>
  <c r="I660" i="1"/>
  <c r="G691" i="1"/>
  <c r="H691" i="1" s="1"/>
  <c r="I691" i="1"/>
  <c r="G702" i="1"/>
  <c r="H702" i="1" s="1"/>
  <c r="I702" i="1"/>
  <c r="G726" i="1"/>
  <c r="H726" i="1" s="1"/>
  <c r="I726" i="1"/>
  <c r="G737" i="1"/>
  <c r="H737" i="1" s="1"/>
  <c r="I737" i="1"/>
  <c r="G758" i="1"/>
  <c r="H758" i="1" s="1"/>
  <c r="I758" i="1"/>
  <c r="G768" i="1"/>
  <c r="H768" i="1" s="1"/>
  <c r="I768" i="1"/>
  <c r="G779" i="1"/>
  <c r="H779" i="1" s="1"/>
  <c r="I779" i="1"/>
  <c r="G790" i="1"/>
  <c r="H790" i="1" s="1"/>
  <c r="I790" i="1"/>
  <c r="G800" i="1"/>
  <c r="H800" i="1" s="1"/>
  <c r="G811" i="1"/>
  <c r="H811" i="1" s="1"/>
  <c r="I811" i="1"/>
  <c r="G822" i="1"/>
  <c r="H822" i="1" s="1"/>
  <c r="I822" i="1"/>
  <c r="G834" i="1"/>
  <c r="H834" i="1" s="1"/>
  <c r="I834" i="1"/>
  <c r="G846" i="1"/>
  <c r="H846" i="1" s="1"/>
  <c r="I846" i="1"/>
  <c r="G866" i="1"/>
  <c r="H866" i="1" s="1"/>
  <c r="I866" i="1"/>
  <c r="G878" i="1"/>
  <c r="H878" i="1" s="1"/>
  <c r="I878" i="1"/>
  <c r="G899" i="1"/>
  <c r="H899" i="1" s="1"/>
  <c r="I899" i="1"/>
  <c r="G909" i="1"/>
  <c r="H909" i="1" s="1"/>
  <c r="I909" i="1"/>
  <c r="G952" i="1"/>
  <c r="H952" i="1" s="1"/>
  <c r="G963" i="1"/>
  <c r="H963" i="1" s="1"/>
  <c r="I963" i="1"/>
  <c r="G974" i="1"/>
  <c r="H974" i="1" s="1"/>
  <c r="I974" i="1"/>
  <c r="G995" i="1"/>
  <c r="H995" i="1" s="1"/>
  <c r="I995" i="1"/>
  <c r="G1007" i="1"/>
  <c r="H1007" i="1" s="1"/>
  <c r="I1007" i="1"/>
  <c r="G1017" i="1"/>
  <c r="H1017" i="1" s="1"/>
  <c r="I1017" i="1"/>
  <c r="G1027" i="1"/>
  <c r="H1027" i="1" s="1"/>
  <c r="I1027" i="1"/>
  <c r="G1038" i="1"/>
  <c r="H1038" i="1" s="1"/>
  <c r="I1038" i="1"/>
  <c r="G1049" i="1"/>
  <c r="H1049" i="1" s="1"/>
  <c r="I1049" i="1"/>
  <c r="G1061" i="1"/>
  <c r="H1061" i="1" s="1"/>
  <c r="I1061" i="1"/>
  <c r="G1073" i="1"/>
  <c r="H1073" i="1" s="1"/>
  <c r="I1073" i="1"/>
  <c r="G1116" i="1"/>
  <c r="H1116" i="1" s="1"/>
  <c r="I1116" i="1"/>
  <c r="G1128" i="1"/>
  <c r="H1128" i="1" s="1"/>
  <c r="I1128" i="1"/>
  <c r="G1162" i="1"/>
  <c r="H1162" i="1" s="1"/>
  <c r="I1162" i="1"/>
  <c r="G1173" i="1"/>
  <c r="H1173" i="1" s="1"/>
  <c r="I1173" i="1"/>
  <c r="G1184" i="1"/>
  <c r="H1184" i="1" s="1"/>
  <c r="G1195" i="1"/>
  <c r="H1195" i="1" s="1"/>
  <c r="I1195" i="1"/>
  <c r="G1205" i="1"/>
  <c r="H1205" i="1" s="1"/>
  <c r="I1205" i="1"/>
  <c r="G1217" i="1"/>
  <c r="H1217" i="1" s="1"/>
  <c r="I1217" i="1"/>
  <c r="G1250" i="1"/>
  <c r="H1250" i="1" s="1"/>
  <c r="I1250" i="1"/>
  <c r="G1261" i="1"/>
  <c r="H1261" i="1" s="1"/>
  <c r="I1261" i="1"/>
  <c r="G1271" i="1"/>
  <c r="H1271" i="1" s="1"/>
  <c r="I1271" i="1"/>
  <c r="G1282" i="1"/>
  <c r="H1282" i="1" s="1"/>
  <c r="I1282" i="1"/>
  <c r="G1293" i="1"/>
  <c r="H1293" i="1" s="1"/>
  <c r="I1293" i="1"/>
  <c r="G1304" i="1"/>
  <c r="H1304" i="1" s="1"/>
  <c r="G1327" i="1"/>
  <c r="H1327" i="1" s="1"/>
  <c r="I1327" i="1"/>
  <c r="G1338" i="1"/>
  <c r="H1338" i="1" s="1"/>
  <c r="I1338" i="1"/>
  <c r="G1349" i="1"/>
  <c r="H1349" i="1" s="1"/>
  <c r="I1349" i="1"/>
  <c r="G1361" i="1"/>
  <c r="H1361" i="1" s="1"/>
  <c r="I1361" i="1"/>
  <c r="G1373" i="1"/>
  <c r="H1373" i="1" s="1"/>
  <c r="I1373" i="1"/>
  <c r="G1385" i="1"/>
  <c r="H1385" i="1" s="1"/>
  <c r="I1385" i="1"/>
  <c r="G1397" i="1"/>
  <c r="H1397" i="1" s="1"/>
  <c r="I1397" i="1"/>
  <c r="G1409" i="1"/>
  <c r="H1409" i="1" s="1"/>
  <c r="I1409" i="1"/>
  <c r="G1421" i="1"/>
  <c r="H1421" i="1" s="1"/>
  <c r="I1421" i="1"/>
  <c r="G1434" i="1"/>
  <c r="H1434" i="1" s="1"/>
  <c r="I1434" i="1"/>
  <c r="G1446" i="1"/>
  <c r="H1446" i="1" s="1"/>
  <c r="I1446" i="1"/>
  <c r="G1458" i="1"/>
  <c r="H1458" i="1" s="1"/>
  <c r="I1458" i="1"/>
  <c r="G1470" i="1"/>
  <c r="H1470" i="1" s="1"/>
  <c r="I1470" i="1"/>
  <c r="G1482" i="1"/>
  <c r="H1482" i="1" s="1"/>
  <c r="I1482" i="1"/>
  <c r="G1494" i="1"/>
  <c r="H1494" i="1" s="1"/>
  <c r="I1494" i="1"/>
  <c r="G1506" i="1"/>
  <c r="H1506" i="1" s="1"/>
  <c r="I1506" i="1"/>
  <c r="G1518" i="1"/>
  <c r="H1518" i="1" s="1"/>
  <c r="I1518" i="1"/>
  <c r="G1530" i="1"/>
  <c r="H1530" i="1" s="1"/>
  <c r="I1530" i="1"/>
  <c r="G1542" i="1"/>
  <c r="H1542" i="1" s="1"/>
  <c r="I1542" i="1"/>
  <c r="G1554" i="1"/>
  <c r="H1554" i="1" s="1"/>
  <c r="I1554" i="1"/>
  <c r="G1566" i="1"/>
  <c r="H1566" i="1" s="1"/>
  <c r="I1566" i="1"/>
  <c r="G1578" i="1"/>
  <c r="H1578" i="1" s="1"/>
  <c r="I1578" i="1"/>
  <c r="G1590" i="1"/>
  <c r="H1590" i="1" s="1"/>
  <c r="I1590" i="1"/>
  <c r="G1602" i="1"/>
  <c r="H1602" i="1" s="1"/>
  <c r="I1602" i="1"/>
  <c r="G1614" i="1"/>
  <c r="H1614" i="1" s="1"/>
  <c r="I1614" i="1"/>
  <c r="G1626" i="1"/>
  <c r="H1626" i="1" s="1"/>
  <c r="I1626" i="1"/>
  <c r="G1650" i="1"/>
  <c r="H1650" i="1" s="1"/>
  <c r="I1650" i="1"/>
  <c r="G1662" i="1"/>
  <c r="H1662" i="1" s="1"/>
  <c r="I1662" i="1"/>
  <c r="G1674" i="1"/>
  <c r="H1674" i="1" s="1"/>
  <c r="I1674" i="1"/>
  <c r="G1686" i="1"/>
  <c r="H1686" i="1" s="1"/>
  <c r="I1686" i="1"/>
  <c r="G1698" i="1"/>
  <c r="H1698" i="1" s="1"/>
  <c r="I1698" i="1"/>
  <c r="G1710" i="1"/>
  <c r="H1710" i="1" s="1"/>
  <c r="I1710" i="1"/>
  <c r="G1722" i="1"/>
  <c r="H1722" i="1" s="1"/>
  <c r="I1722" i="1"/>
  <c r="G1734" i="1"/>
  <c r="H1734" i="1" s="1"/>
  <c r="I1734" i="1"/>
  <c r="G1746" i="1"/>
  <c r="H1746" i="1" s="1"/>
  <c r="I1746" i="1"/>
  <c r="G1758" i="1"/>
  <c r="H1758" i="1" s="1"/>
  <c r="I1758" i="1"/>
  <c r="G1770" i="1"/>
  <c r="H1770" i="1" s="1"/>
  <c r="I1770" i="1"/>
  <c r="G1782" i="1"/>
  <c r="H1782" i="1" s="1"/>
  <c r="I1782" i="1"/>
  <c r="G1794" i="1"/>
  <c r="H1794" i="1" s="1"/>
  <c r="I1794" i="1"/>
  <c r="G1806" i="1"/>
  <c r="H1806" i="1" s="1"/>
  <c r="I1806" i="1"/>
  <c r="G1818" i="1"/>
  <c r="H1818" i="1" s="1"/>
  <c r="I1818" i="1"/>
  <c r="G1830" i="1"/>
  <c r="H1830" i="1" s="1"/>
  <c r="I1830" i="1"/>
  <c r="G1842" i="1"/>
  <c r="H1842" i="1" s="1"/>
  <c r="I1842" i="1"/>
  <c r="G1854" i="1"/>
  <c r="H1854" i="1" s="1"/>
  <c r="I1854" i="1"/>
  <c r="G1866" i="1"/>
  <c r="H1866" i="1" s="1"/>
  <c r="I1866" i="1"/>
  <c r="G2656" i="1"/>
  <c r="H2656" i="1" s="1"/>
  <c r="G2620" i="1"/>
  <c r="H2620" i="1" s="1"/>
  <c r="G2572" i="1"/>
  <c r="H2572" i="1" s="1"/>
  <c r="G2524" i="1"/>
  <c r="H2524" i="1" s="1"/>
  <c r="G2441" i="1"/>
  <c r="H2441" i="1" s="1"/>
  <c r="G2354" i="1"/>
  <c r="H2354" i="1" s="1"/>
  <c r="G1567" i="1"/>
  <c r="H1567" i="1" s="1"/>
  <c r="I2695" i="1"/>
  <c r="I2683" i="1"/>
  <c r="I2671" i="1"/>
  <c r="I2659" i="1"/>
  <c r="I2647" i="1"/>
  <c r="I2635" i="1"/>
  <c r="I2623" i="1"/>
  <c r="I2611" i="1"/>
  <c r="I2599" i="1"/>
  <c r="I2587" i="1"/>
  <c r="I2575" i="1"/>
  <c r="I2563" i="1"/>
  <c r="I2551" i="1"/>
  <c r="I2539" i="1"/>
  <c r="I2527" i="1"/>
  <c r="I2515" i="1"/>
  <c r="I2503" i="1"/>
  <c r="I2491" i="1"/>
  <c r="I2479" i="1"/>
  <c r="I2467" i="1"/>
  <c r="I2443" i="1"/>
  <c r="I2431" i="1"/>
  <c r="I2419" i="1"/>
  <c r="I2407" i="1"/>
  <c r="I2395" i="1"/>
  <c r="I2371" i="1"/>
  <c r="I2359" i="1"/>
  <c r="I2347" i="1"/>
  <c r="I2335" i="1"/>
  <c r="I2323" i="1"/>
  <c r="I2311" i="1"/>
  <c r="I2299" i="1"/>
  <c r="I2287" i="1"/>
  <c r="I2275" i="1"/>
  <c r="I2263" i="1"/>
  <c r="I2251" i="1"/>
  <c r="I2239" i="1"/>
  <c r="I2227" i="1"/>
  <c r="I2215" i="1"/>
  <c r="I2203" i="1"/>
  <c r="I2191" i="1"/>
  <c r="I2179" i="1"/>
  <c r="I2155" i="1"/>
  <c r="I2143" i="1"/>
  <c r="I2131" i="1"/>
  <c r="I2119" i="1"/>
  <c r="I2107" i="1"/>
  <c r="I2095" i="1"/>
  <c r="I2083" i="1"/>
  <c r="I2071" i="1"/>
  <c r="I2059" i="1"/>
  <c r="I2047" i="1"/>
  <c r="I2035" i="1"/>
  <c r="I2023" i="1"/>
  <c r="I2011" i="1"/>
  <c r="I1999" i="1"/>
  <c r="I1987" i="1"/>
  <c r="I1975" i="1"/>
  <c r="I1963" i="1"/>
  <c r="I1951" i="1"/>
  <c r="I1939" i="1"/>
  <c r="I1927" i="1"/>
  <c r="I1915" i="1"/>
  <c r="I1903" i="1"/>
  <c r="I1891" i="1"/>
  <c r="I1879" i="1"/>
  <c r="I1867" i="1"/>
  <c r="I1834" i="1"/>
  <c r="I1798" i="1"/>
  <c r="I1762" i="1"/>
  <c r="I1726" i="1"/>
  <c r="I1690" i="1"/>
  <c r="I1654" i="1"/>
  <c r="I1618" i="1"/>
  <c r="I1575" i="1"/>
  <c r="I1527" i="1"/>
  <c r="I1455" i="1"/>
  <c r="I1383" i="1"/>
  <c r="I1239" i="1"/>
  <c r="I1167" i="1"/>
  <c r="I1095" i="1"/>
  <c r="I1023" i="1"/>
  <c r="I632" i="1"/>
  <c r="I200" i="1"/>
  <c r="G1114" i="1"/>
  <c r="H1114" i="1" s="1"/>
  <c r="I1114" i="1"/>
  <c r="G1182" i="1"/>
  <c r="H1182" i="1" s="1"/>
  <c r="I1182" i="1"/>
  <c r="G1236" i="1"/>
  <c r="H1236" i="1" s="1"/>
  <c r="I1236" i="1"/>
  <c r="G1302" i="1"/>
  <c r="H1302" i="1" s="1"/>
  <c r="I1302" i="1"/>
  <c r="G2283" i="1"/>
  <c r="H2283" i="1" s="1"/>
  <c r="G50" i="1"/>
  <c r="H50" i="1" s="1"/>
  <c r="I50" i="1"/>
  <c r="G265" i="1"/>
  <c r="H265" i="1" s="1"/>
  <c r="I265" i="1"/>
  <c r="G407" i="1"/>
  <c r="H407" i="1" s="1"/>
  <c r="I407" i="1"/>
  <c r="G638" i="1"/>
  <c r="H638" i="1" s="1"/>
  <c r="I638" i="1"/>
  <c r="G10" i="1"/>
  <c r="H10" i="1" s="1"/>
  <c r="I10" i="1"/>
  <c r="G20" i="1"/>
  <c r="H20" i="1" s="1"/>
  <c r="I20" i="1"/>
  <c r="G42" i="1"/>
  <c r="H42" i="1" s="1"/>
  <c r="I42" i="1"/>
  <c r="G52" i="1"/>
  <c r="H52" i="1" s="1"/>
  <c r="I52" i="1"/>
  <c r="G64" i="1"/>
  <c r="H64" i="1" s="1"/>
  <c r="I64" i="1"/>
  <c r="G86" i="1"/>
  <c r="H86" i="1" s="1"/>
  <c r="I86" i="1"/>
  <c r="G98" i="1"/>
  <c r="H98" i="1" s="1"/>
  <c r="I98" i="1"/>
  <c r="G109" i="1"/>
  <c r="H109" i="1" s="1"/>
  <c r="I109" i="1"/>
  <c r="G119" i="1"/>
  <c r="H119" i="1" s="1"/>
  <c r="I119" i="1"/>
  <c r="G129" i="1"/>
  <c r="H129" i="1" s="1"/>
  <c r="I129" i="1"/>
  <c r="G140" i="1"/>
  <c r="H140" i="1" s="1"/>
  <c r="I140" i="1"/>
  <c r="G151" i="1"/>
  <c r="H151" i="1" s="1"/>
  <c r="I151" i="1"/>
  <c r="G161" i="1"/>
  <c r="H161" i="1" s="1"/>
  <c r="I161" i="1"/>
  <c r="G173" i="1"/>
  <c r="H173" i="1" s="1"/>
  <c r="I173" i="1"/>
  <c r="G194" i="1"/>
  <c r="H194" i="1" s="1"/>
  <c r="I194" i="1"/>
  <c r="G204" i="1"/>
  <c r="H204" i="1" s="1"/>
  <c r="I204" i="1"/>
  <c r="G216" i="1"/>
  <c r="H216" i="1" s="1"/>
  <c r="I216" i="1"/>
  <c r="G235" i="1"/>
  <c r="H235" i="1" s="1"/>
  <c r="G246" i="1"/>
  <c r="H246" i="1" s="1"/>
  <c r="I246" i="1"/>
  <c r="G257" i="1"/>
  <c r="H257" i="1" s="1"/>
  <c r="I257" i="1"/>
  <c r="G267" i="1"/>
  <c r="H267" i="1" s="1"/>
  <c r="I267" i="1"/>
  <c r="G278" i="1"/>
  <c r="H278" i="1" s="1"/>
  <c r="I278" i="1"/>
  <c r="G290" i="1"/>
  <c r="H290" i="1" s="1"/>
  <c r="I290" i="1"/>
  <c r="G300" i="1"/>
  <c r="H300" i="1" s="1"/>
  <c r="I300" i="1"/>
  <c r="G310" i="1"/>
  <c r="H310" i="1" s="1"/>
  <c r="I310" i="1"/>
  <c r="G319" i="1"/>
  <c r="H319" i="1" s="1"/>
  <c r="I319" i="1"/>
  <c r="G329" i="1"/>
  <c r="H329" i="1" s="1"/>
  <c r="I329" i="1"/>
  <c r="G348" i="1"/>
  <c r="H348" i="1" s="1"/>
  <c r="I348" i="1"/>
  <c r="G358" i="1"/>
  <c r="H358" i="1" s="1"/>
  <c r="I358" i="1"/>
  <c r="G367" i="1"/>
  <c r="H367" i="1" s="1"/>
  <c r="I367" i="1"/>
  <c r="G378" i="1"/>
  <c r="H378" i="1" s="1"/>
  <c r="I378" i="1"/>
  <c r="G389" i="1"/>
  <c r="H389" i="1" s="1"/>
  <c r="I389" i="1"/>
  <c r="G399" i="1"/>
  <c r="H399" i="1" s="1"/>
  <c r="I399" i="1"/>
  <c r="G410" i="1"/>
  <c r="H410" i="1" s="1"/>
  <c r="I410" i="1"/>
  <c r="G421" i="1"/>
  <c r="H421" i="1" s="1"/>
  <c r="I421" i="1"/>
  <c r="G431" i="1"/>
  <c r="H431" i="1" s="1"/>
  <c r="G441" i="1"/>
  <c r="H441" i="1" s="1"/>
  <c r="I441" i="1"/>
  <c r="G450" i="1"/>
  <c r="H450" i="1" s="1"/>
  <c r="I450" i="1"/>
  <c r="G470" i="1"/>
  <c r="H470" i="1" s="1"/>
  <c r="G479" i="1"/>
  <c r="H479" i="1" s="1"/>
  <c r="I479" i="1"/>
  <c r="G497" i="1"/>
  <c r="H497" i="1" s="1"/>
  <c r="I497" i="1"/>
  <c r="G507" i="1"/>
  <c r="H507" i="1" s="1"/>
  <c r="I507" i="1"/>
  <c r="G517" i="1"/>
  <c r="H517" i="1" s="1"/>
  <c r="I517" i="1"/>
  <c r="G527" i="1"/>
  <c r="H527" i="1" s="1"/>
  <c r="I527" i="1"/>
  <c r="G544" i="1"/>
  <c r="H544" i="1" s="1"/>
  <c r="I544" i="1"/>
  <c r="G554" i="1"/>
  <c r="H554" i="1" s="1"/>
  <c r="I554" i="1"/>
  <c r="G564" i="1"/>
  <c r="H564" i="1" s="1"/>
  <c r="I564" i="1"/>
  <c r="G575" i="1"/>
  <c r="H575" i="1" s="1"/>
  <c r="I575" i="1"/>
  <c r="G596" i="1"/>
  <c r="H596" i="1" s="1"/>
  <c r="I596" i="1"/>
  <c r="G605" i="1"/>
  <c r="H605" i="1" s="1"/>
  <c r="I605" i="1"/>
  <c r="G613" i="1"/>
  <c r="H613" i="1" s="1"/>
  <c r="G621" i="1"/>
  <c r="H621" i="1" s="1"/>
  <c r="G631" i="1"/>
  <c r="H631" i="1" s="1"/>
  <c r="I631" i="1"/>
  <c r="G641" i="1"/>
  <c r="H641" i="1" s="1"/>
  <c r="I641" i="1"/>
  <c r="G670" i="1"/>
  <c r="H670" i="1" s="1"/>
  <c r="G681" i="1"/>
  <c r="H681" i="1" s="1"/>
  <c r="G692" i="1"/>
  <c r="H692" i="1" s="1"/>
  <c r="I692" i="1"/>
  <c r="G703" i="1"/>
  <c r="H703" i="1" s="1"/>
  <c r="I703" i="1"/>
  <c r="G715" i="1"/>
  <c r="H715" i="1" s="1"/>
  <c r="I715" i="1"/>
  <c r="G727" i="1"/>
  <c r="H727" i="1" s="1"/>
  <c r="I727" i="1"/>
  <c r="G738" i="1"/>
  <c r="H738" i="1" s="1"/>
  <c r="I738" i="1"/>
  <c r="G748" i="1"/>
  <c r="H748" i="1" s="1"/>
  <c r="I748" i="1"/>
  <c r="G759" i="1"/>
  <c r="H759" i="1" s="1"/>
  <c r="I759" i="1"/>
  <c r="G769" i="1"/>
  <c r="H769" i="1" s="1"/>
  <c r="I769" i="1"/>
  <c r="G780" i="1"/>
  <c r="H780" i="1" s="1"/>
  <c r="I780" i="1"/>
  <c r="G791" i="1"/>
  <c r="H791" i="1" s="1"/>
  <c r="I791" i="1"/>
  <c r="G801" i="1"/>
  <c r="H801" i="1" s="1"/>
  <c r="I801" i="1"/>
  <c r="G823" i="1"/>
  <c r="H823" i="1" s="1"/>
  <c r="I823" i="1"/>
  <c r="G835" i="1"/>
  <c r="H835" i="1" s="1"/>
  <c r="I835" i="1"/>
  <c r="G847" i="1"/>
  <c r="H847" i="1" s="1"/>
  <c r="I847" i="1"/>
  <c r="G856" i="1"/>
  <c r="H856" i="1" s="1"/>
  <c r="G867" i="1"/>
  <c r="H867" i="1" s="1"/>
  <c r="I867" i="1"/>
  <c r="G879" i="1"/>
  <c r="H879" i="1" s="1"/>
  <c r="I879" i="1"/>
  <c r="G889" i="1"/>
  <c r="H889" i="1" s="1"/>
  <c r="G910" i="1"/>
  <c r="H910" i="1" s="1"/>
  <c r="I910" i="1"/>
  <c r="G931" i="1"/>
  <c r="H931" i="1" s="1"/>
  <c r="I931" i="1"/>
  <c r="G942" i="1"/>
  <c r="H942" i="1" s="1"/>
  <c r="G953" i="1"/>
  <c r="H953" i="1" s="1"/>
  <c r="I953" i="1"/>
  <c r="G964" i="1"/>
  <c r="H964" i="1" s="1"/>
  <c r="I964" i="1"/>
  <c r="G975" i="1"/>
  <c r="H975" i="1" s="1"/>
  <c r="I975" i="1"/>
  <c r="G986" i="1"/>
  <c r="H986" i="1" s="1"/>
  <c r="G996" i="1"/>
  <c r="H996" i="1" s="1"/>
  <c r="I996" i="1"/>
  <c r="G1008" i="1"/>
  <c r="H1008" i="1" s="1"/>
  <c r="I1008" i="1"/>
  <c r="G1018" i="1"/>
  <c r="H1018" i="1" s="1"/>
  <c r="I1018" i="1"/>
  <c r="G1028" i="1"/>
  <c r="H1028" i="1" s="1"/>
  <c r="I1028" i="1"/>
  <c r="G1039" i="1"/>
  <c r="H1039" i="1" s="1"/>
  <c r="I1039" i="1"/>
  <c r="G1050" i="1"/>
  <c r="H1050" i="1" s="1"/>
  <c r="I1050" i="1"/>
  <c r="G1062" i="1"/>
  <c r="H1062" i="1" s="1"/>
  <c r="I1062" i="1"/>
  <c r="G1074" i="1"/>
  <c r="H1074" i="1" s="1"/>
  <c r="I1074" i="1"/>
  <c r="G1085" i="1"/>
  <c r="H1085" i="1" s="1"/>
  <c r="I1085" i="1"/>
  <c r="G1117" i="1"/>
  <c r="H1117" i="1" s="1"/>
  <c r="I1117" i="1"/>
  <c r="G1129" i="1"/>
  <c r="H1129" i="1" s="1"/>
  <c r="I1129" i="1"/>
  <c r="G1140" i="1"/>
  <c r="H1140" i="1" s="1"/>
  <c r="G1151" i="1"/>
  <c r="H1151" i="1" s="1"/>
  <c r="I1151" i="1"/>
  <c r="G1163" i="1"/>
  <c r="H1163" i="1" s="1"/>
  <c r="I1163" i="1"/>
  <c r="G1174" i="1"/>
  <c r="H1174" i="1" s="1"/>
  <c r="I1174" i="1"/>
  <c r="G1185" i="1"/>
  <c r="H1185" i="1" s="1"/>
  <c r="I1185" i="1"/>
  <c r="G1206" i="1"/>
  <c r="H1206" i="1" s="1"/>
  <c r="I1206" i="1"/>
  <c r="G1218" i="1"/>
  <c r="H1218" i="1" s="1"/>
  <c r="I1218" i="1"/>
  <c r="G1229" i="1"/>
  <c r="H1229" i="1" s="1"/>
  <c r="I1229" i="1"/>
  <c r="G1262" i="1"/>
  <c r="H1262" i="1" s="1"/>
  <c r="I1262" i="1"/>
  <c r="G1272" i="1"/>
  <c r="H1272" i="1" s="1"/>
  <c r="I1272" i="1"/>
  <c r="G1283" i="1"/>
  <c r="H1283" i="1" s="1"/>
  <c r="I1283" i="1"/>
  <c r="G1294" i="1"/>
  <c r="H1294" i="1" s="1"/>
  <c r="I1294" i="1"/>
  <c r="G1305" i="1"/>
  <c r="H1305" i="1" s="1"/>
  <c r="I1305" i="1"/>
  <c r="G1316" i="1"/>
  <c r="H1316" i="1" s="1"/>
  <c r="G1339" i="1"/>
  <c r="H1339" i="1" s="1"/>
  <c r="I1339" i="1"/>
  <c r="G1350" i="1"/>
  <c r="H1350" i="1" s="1"/>
  <c r="I1350" i="1"/>
  <c r="G1362" i="1"/>
  <c r="H1362" i="1" s="1"/>
  <c r="I1362" i="1"/>
  <c r="G1374" i="1"/>
  <c r="H1374" i="1" s="1"/>
  <c r="I1374" i="1"/>
  <c r="G1386" i="1"/>
  <c r="H1386" i="1" s="1"/>
  <c r="I1386" i="1"/>
  <c r="G1398" i="1"/>
  <c r="H1398" i="1" s="1"/>
  <c r="I1398" i="1"/>
  <c r="G1410" i="1"/>
  <c r="H1410" i="1" s="1"/>
  <c r="I1410" i="1"/>
  <c r="G1422" i="1"/>
  <c r="H1422" i="1" s="1"/>
  <c r="I1422" i="1"/>
  <c r="G1435" i="1"/>
  <c r="H1435" i="1" s="1"/>
  <c r="I1435" i="1"/>
  <c r="G1447" i="1"/>
  <c r="H1447" i="1" s="1"/>
  <c r="I1447" i="1"/>
  <c r="G1459" i="1"/>
  <c r="H1459" i="1" s="1"/>
  <c r="I1459" i="1"/>
  <c r="G1471" i="1"/>
  <c r="H1471" i="1" s="1"/>
  <c r="I1471" i="1"/>
  <c r="G1483" i="1"/>
  <c r="H1483" i="1" s="1"/>
  <c r="I1483" i="1"/>
  <c r="G1495" i="1"/>
  <c r="H1495" i="1" s="1"/>
  <c r="I1495" i="1"/>
  <c r="G1507" i="1"/>
  <c r="H1507" i="1" s="1"/>
  <c r="I1507" i="1"/>
  <c r="G1519" i="1"/>
  <c r="H1519" i="1" s="1"/>
  <c r="I1519" i="1"/>
  <c r="G1531" i="1"/>
  <c r="H1531" i="1" s="1"/>
  <c r="I1531" i="1"/>
  <c r="G1543" i="1"/>
  <c r="H1543" i="1" s="1"/>
  <c r="I1543" i="1"/>
  <c r="G1555" i="1"/>
  <c r="H1555" i="1" s="1"/>
  <c r="I1555" i="1"/>
  <c r="G1579" i="1"/>
  <c r="H1579" i="1" s="1"/>
  <c r="I1579" i="1"/>
  <c r="G1591" i="1"/>
  <c r="H1591" i="1" s="1"/>
  <c r="I1591" i="1"/>
  <c r="G1603" i="1"/>
  <c r="H1603" i="1" s="1"/>
  <c r="I1603" i="1"/>
  <c r="G1615" i="1"/>
  <c r="H1615" i="1" s="1"/>
  <c r="I1615" i="1"/>
  <c r="G1627" i="1"/>
  <c r="H1627" i="1" s="1"/>
  <c r="I1627" i="1"/>
  <c r="G1639" i="1"/>
  <c r="H1639" i="1" s="1"/>
  <c r="I1639" i="1"/>
  <c r="G1651" i="1"/>
  <c r="H1651" i="1" s="1"/>
  <c r="I1651" i="1"/>
  <c r="G1663" i="1"/>
  <c r="H1663" i="1" s="1"/>
  <c r="I1663" i="1"/>
  <c r="G1675" i="1"/>
  <c r="H1675" i="1" s="1"/>
  <c r="I1675" i="1"/>
  <c r="G1687" i="1"/>
  <c r="H1687" i="1" s="1"/>
  <c r="I1687" i="1"/>
  <c r="G1699" i="1"/>
  <c r="H1699" i="1" s="1"/>
  <c r="I1699" i="1"/>
  <c r="G1711" i="1"/>
  <c r="H1711" i="1" s="1"/>
  <c r="I1711" i="1"/>
  <c r="G1723" i="1"/>
  <c r="H1723" i="1" s="1"/>
  <c r="I1723" i="1"/>
  <c r="G1747" i="1"/>
  <c r="H1747" i="1" s="1"/>
  <c r="I1747" i="1"/>
  <c r="G1759" i="1"/>
  <c r="H1759" i="1" s="1"/>
  <c r="I1759" i="1"/>
  <c r="G1771" i="1"/>
  <c r="H1771" i="1" s="1"/>
  <c r="I1771" i="1"/>
  <c r="G1783" i="1"/>
  <c r="H1783" i="1" s="1"/>
  <c r="I1783" i="1"/>
  <c r="G1795" i="1"/>
  <c r="H1795" i="1" s="1"/>
  <c r="I1795" i="1"/>
  <c r="G1807" i="1"/>
  <c r="H1807" i="1" s="1"/>
  <c r="I1807" i="1"/>
  <c r="G1819" i="1"/>
  <c r="H1819" i="1" s="1"/>
  <c r="I1819" i="1"/>
  <c r="G1831" i="1"/>
  <c r="H1831" i="1" s="1"/>
  <c r="I1831" i="1"/>
  <c r="G1843" i="1"/>
  <c r="H1843" i="1" s="1"/>
  <c r="I1843" i="1"/>
  <c r="G1855" i="1"/>
  <c r="H1855" i="1" s="1"/>
  <c r="I1855" i="1"/>
  <c r="G2655" i="1"/>
  <c r="H2655" i="1" s="1"/>
  <c r="G2619" i="1"/>
  <c r="H2619" i="1" s="1"/>
  <c r="G2571" i="1"/>
  <c r="H2571" i="1" s="1"/>
  <c r="G2523" i="1"/>
  <c r="H2523" i="1" s="1"/>
  <c r="G2440" i="1"/>
  <c r="H2440" i="1" s="1"/>
  <c r="G2247" i="1"/>
  <c r="H2247" i="1" s="1"/>
  <c r="G2103" i="1"/>
  <c r="H2103" i="1" s="1"/>
  <c r="G1959" i="1"/>
  <c r="H1959" i="1" s="1"/>
  <c r="G1553" i="1"/>
  <c r="H1553" i="1" s="1"/>
  <c r="I2682" i="1"/>
  <c r="I2646" i="1"/>
  <c r="I2610" i="1"/>
  <c r="I2598" i="1"/>
  <c r="I2562" i="1"/>
  <c r="I2550" i="1"/>
  <c r="I2514" i="1"/>
  <c r="I2502" i="1"/>
  <c r="I2490" i="1"/>
  <c r="I2478" i="1"/>
  <c r="I2466" i="1"/>
  <c r="I2442" i="1"/>
  <c r="I2430" i="1"/>
  <c r="I2418" i="1"/>
  <c r="I2406" i="1"/>
  <c r="I2394" i="1"/>
  <c r="I2370" i="1"/>
  <c r="I2358" i="1"/>
  <c r="I2346" i="1"/>
  <c r="I2334" i="1"/>
  <c r="I2322" i="1"/>
  <c r="I2298" i="1"/>
  <c r="I2286" i="1"/>
  <c r="I2274" i="1"/>
  <c r="I2262" i="1"/>
  <c r="I2250" i="1"/>
  <c r="I2238" i="1"/>
  <c r="I2226" i="1"/>
  <c r="I2214" i="1"/>
  <c r="I2202" i="1"/>
  <c r="I2190" i="1"/>
  <c r="I2178" i="1"/>
  <c r="I2166" i="1"/>
  <c r="I2154" i="1"/>
  <c r="I2142" i="1"/>
  <c r="I2130" i="1"/>
  <c r="I2118" i="1"/>
  <c r="I2106" i="1"/>
  <c r="I2094" i="1"/>
  <c r="I2082" i="1"/>
  <c r="I2070" i="1"/>
  <c r="I2058" i="1"/>
  <c r="I2046" i="1"/>
  <c r="I2034" i="1"/>
  <c r="I2022" i="1"/>
  <c r="I2010" i="1"/>
  <c r="I1998" i="1"/>
  <c r="I1986" i="1"/>
  <c r="I1974" i="1"/>
  <c r="I1962" i="1"/>
  <c r="I1950" i="1"/>
  <c r="I1938" i="1"/>
  <c r="I1926" i="1"/>
  <c r="I1914" i="1"/>
  <c r="I1902" i="1"/>
  <c r="I1890" i="1"/>
  <c r="I1878" i="1"/>
  <c r="I1864" i="1"/>
  <c r="I1828" i="1"/>
  <c r="I1792" i="1"/>
  <c r="I1756" i="1"/>
  <c r="I1720" i="1"/>
  <c r="I1684" i="1"/>
  <c r="I1648" i="1"/>
  <c r="I1612" i="1"/>
  <c r="I1570" i="1"/>
  <c r="I1516" i="1"/>
  <c r="I1444" i="1"/>
  <c r="I1372" i="1"/>
  <c r="I1228" i="1"/>
  <c r="I1156" i="1"/>
  <c r="I1084" i="1"/>
  <c r="I570" i="1"/>
  <c r="I138" i="1"/>
  <c r="G1137" i="1"/>
  <c r="H1137" i="1" s="1"/>
  <c r="I1137" i="1"/>
  <c r="G1259" i="1"/>
  <c r="H1259" i="1" s="1"/>
  <c r="I1259" i="1"/>
  <c r="G1370" i="1"/>
  <c r="H1370" i="1" s="1"/>
  <c r="I1370" i="1"/>
  <c r="G83" i="1"/>
  <c r="H83" i="1" s="1"/>
  <c r="I83" i="1"/>
  <c r="G191" i="1"/>
  <c r="H191" i="1" s="1"/>
  <c r="I191" i="1"/>
  <c r="G275" i="1"/>
  <c r="H275" i="1" s="1"/>
  <c r="I275" i="1"/>
  <c r="G346" i="1"/>
  <c r="H346" i="1" s="1"/>
  <c r="I346" i="1"/>
  <c r="G438" i="1"/>
  <c r="H438" i="1" s="1"/>
  <c r="I438" i="1"/>
  <c r="G11" i="1"/>
  <c r="H11" i="1" s="1"/>
  <c r="I11" i="1"/>
  <c r="G21" i="1"/>
  <c r="H21" i="1" s="1"/>
  <c r="I21" i="1"/>
  <c r="G53" i="1"/>
  <c r="H53" i="1" s="1"/>
  <c r="I53" i="1"/>
  <c r="G65" i="1"/>
  <c r="H65" i="1" s="1"/>
  <c r="I65" i="1"/>
  <c r="G87" i="1"/>
  <c r="H87" i="1" s="1"/>
  <c r="I87" i="1"/>
  <c r="G110" i="1"/>
  <c r="H110" i="1" s="1"/>
  <c r="I110" i="1"/>
  <c r="G120" i="1"/>
  <c r="H120" i="1" s="1"/>
  <c r="I120" i="1"/>
  <c r="G130" i="1"/>
  <c r="H130" i="1" s="1"/>
  <c r="I130" i="1"/>
  <c r="G141" i="1"/>
  <c r="H141" i="1" s="1"/>
  <c r="I141" i="1"/>
  <c r="G152" i="1"/>
  <c r="H152" i="1" s="1"/>
  <c r="I152" i="1"/>
  <c r="G162" i="1"/>
  <c r="H162" i="1" s="1"/>
  <c r="I162" i="1"/>
  <c r="G174" i="1"/>
  <c r="H174" i="1" s="1"/>
  <c r="I174" i="1"/>
  <c r="G184" i="1"/>
  <c r="H184" i="1" s="1"/>
  <c r="G195" i="1"/>
  <c r="H195" i="1" s="1"/>
  <c r="I195" i="1"/>
  <c r="G205" i="1"/>
  <c r="H205" i="1" s="1"/>
  <c r="I205" i="1"/>
  <c r="G217" i="1"/>
  <c r="H217" i="1" s="1"/>
  <c r="I217" i="1"/>
  <c r="G227" i="1"/>
  <c r="H227" i="1" s="1"/>
  <c r="G236" i="1"/>
  <c r="H236" i="1" s="1"/>
  <c r="I236" i="1"/>
  <c r="G247" i="1"/>
  <c r="H247" i="1" s="1"/>
  <c r="I247" i="1"/>
  <c r="G258" i="1"/>
  <c r="H258" i="1" s="1"/>
  <c r="I258" i="1"/>
  <c r="G268" i="1"/>
  <c r="H268" i="1" s="1"/>
  <c r="I268" i="1"/>
  <c r="G279" i="1"/>
  <c r="H279" i="1" s="1"/>
  <c r="I279" i="1"/>
  <c r="G291" i="1"/>
  <c r="H291" i="1" s="1"/>
  <c r="I291" i="1"/>
  <c r="G301" i="1"/>
  <c r="H301" i="1" s="1"/>
  <c r="I301" i="1"/>
  <c r="G320" i="1"/>
  <c r="H320" i="1" s="1"/>
  <c r="I320" i="1"/>
  <c r="G330" i="1"/>
  <c r="H330" i="1" s="1"/>
  <c r="I330" i="1"/>
  <c r="G349" i="1"/>
  <c r="H349" i="1" s="1"/>
  <c r="I349" i="1"/>
  <c r="G368" i="1"/>
  <c r="H368" i="1" s="1"/>
  <c r="I368" i="1"/>
  <c r="G379" i="1"/>
  <c r="H379" i="1" s="1"/>
  <c r="I379" i="1"/>
  <c r="G390" i="1"/>
  <c r="H390" i="1" s="1"/>
  <c r="I390" i="1"/>
  <c r="G400" i="1"/>
  <c r="H400" i="1" s="1"/>
  <c r="I400" i="1"/>
  <c r="G411" i="1"/>
  <c r="H411" i="1" s="1"/>
  <c r="I411" i="1"/>
  <c r="G422" i="1"/>
  <c r="H422" i="1" s="1"/>
  <c r="I422" i="1"/>
  <c r="G432" i="1"/>
  <c r="H432" i="1" s="1"/>
  <c r="I432" i="1"/>
  <c r="G442" i="1"/>
  <c r="H442" i="1" s="1"/>
  <c r="I442" i="1"/>
  <c r="G451" i="1"/>
  <c r="H451" i="1" s="1"/>
  <c r="I451" i="1"/>
  <c r="G471" i="1"/>
  <c r="H471" i="1" s="1"/>
  <c r="I471" i="1"/>
  <c r="G480" i="1"/>
  <c r="H480" i="1" s="1"/>
  <c r="I480" i="1"/>
  <c r="G489" i="1"/>
  <c r="H489" i="1" s="1"/>
  <c r="I489" i="1"/>
  <c r="G508" i="1"/>
  <c r="H508" i="1" s="1"/>
  <c r="I508" i="1"/>
  <c r="G518" i="1"/>
  <c r="H518" i="1" s="1"/>
  <c r="I518" i="1"/>
  <c r="G528" i="1"/>
  <c r="H528" i="1" s="1"/>
  <c r="I528" i="1"/>
  <c r="G537" i="1"/>
  <c r="H537" i="1" s="1"/>
  <c r="I537" i="1"/>
  <c r="G555" i="1"/>
  <c r="H555" i="1" s="1"/>
  <c r="I555" i="1"/>
  <c r="G586" i="1"/>
  <c r="H586" i="1" s="1"/>
  <c r="G622" i="1"/>
  <c r="H622" i="1" s="1"/>
  <c r="I622" i="1"/>
  <c r="G652" i="1"/>
  <c r="H652" i="1" s="1"/>
  <c r="I652" i="1"/>
  <c r="G661" i="1"/>
  <c r="H661" i="1" s="1"/>
  <c r="G671" i="1"/>
  <c r="H671" i="1" s="1"/>
  <c r="I671" i="1"/>
  <c r="G682" i="1"/>
  <c r="H682" i="1" s="1"/>
  <c r="I682" i="1"/>
  <c r="G693" i="1"/>
  <c r="H693" i="1" s="1"/>
  <c r="I693" i="1"/>
  <c r="G716" i="1"/>
  <c r="H716" i="1" s="1"/>
  <c r="I716" i="1"/>
  <c r="G728" i="1"/>
  <c r="H728" i="1" s="1"/>
  <c r="I728" i="1"/>
  <c r="G739" i="1"/>
  <c r="H739" i="1" s="1"/>
  <c r="I739" i="1"/>
  <c r="G749" i="1"/>
  <c r="H749" i="1" s="1"/>
  <c r="I749" i="1"/>
  <c r="G760" i="1"/>
  <c r="H760" i="1" s="1"/>
  <c r="I760" i="1"/>
  <c r="G770" i="1"/>
  <c r="H770" i="1" s="1"/>
  <c r="I770" i="1"/>
  <c r="G781" i="1"/>
  <c r="H781" i="1" s="1"/>
  <c r="I781" i="1"/>
  <c r="G792" i="1"/>
  <c r="H792" i="1" s="1"/>
  <c r="I792" i="1"/>
  <c r="G802" i="1"/>
  <c r="H802" i="1" s="1"/>
  <c r="I802" i="1"/>
  <c r="G824" i="1"/>
  <c r="H824" i="1" s="1"/>
  <c r="I824" i="1"/>
  <c r="G836" i="1"/>
  <c r="H836" i="1" s="1"/>
  <c r="I836" i="1"/>
  <c r="G857" i="1"/>
  <c r="H857" i="1" s="1"/>
  <c r="I857" i="1"/>
  <c r="G868" i="1"/>
  <c r="H868" i="1" s="1"/>
  <c r="I868" i="1"/>
  <c r="G880" i="1"/>
  <c r="H880" i="1" s="1"/>
  <c r="I880" i="1"/>
  <c r="G911" i="1"/>
  <c r="H911" i="1" s="1"/>
  <c r="I911" i="1"/>
  <c r="G932" i="1"/>
  <c r="H932" i="1" s="1"/>
  <c r="I932" i="1"/>
  <c r="G943" i="1"/>
  <c r="H943" i="1" s="1"/>
  <c r="I943" i="1"/>
  <c r="G954" i="1"/>
  <c r="H954" i="1" s="1"/>
  <c r="I954" i="1"/>
  <c r="G965" i="1"/>
  <c r="H965" i="1" s="1"/>
  <c r="I965" i="1"/>
  <c r="G976" i="1"/>
  <c r="H976" i="1" s="1"/>
  <c r="I976" i="1"/>
  <c r="G987" i="1"/>
  <c r="H987" i="1" s="1"/>
  <c r="I987" i="1"/>
  <c r="G997" i="1"/>
  <c r="H997" i="1" s="1"/>
  <c r="I997" i="1"/>
  <c r="G1019" i="1"/>
  <c r="H1019" i="1" s="1"/>
  <c r="I1019" i="1"/>
  <c r="G1029" i="1"/>
  <c r="H1029" i="1" s="1"/>
  <c r="I1029" i="1"/>
  <c r="G1040" i="1"/>
  <c r="H1040" i="1" s="1"/>
  <c r="I1040" i="1"/>
  <c r="G1051" i="1"/>
  <c r="H1051" i="1" s="1"/>
  <c r="I1051" i="1"/>
  <c r="G1063" i="1"/>
  <c r="H1063" i="1" s="1"/>
  <c r="I1063" i="1"/>
  <c r="G1075" i="1"/>
  <c r="H1075" i="1" s="1"/>
  <c r="I1075" i="1"/>
  <c r="G1086" i="1"/>
  <c r="H1086" i="1" s="1"/>
  <c r="I1086" i="1"/>
  <c r="G1097" i="1"/>
  <c r="H1097" i="1" s="1"/>
  <c r="I1097" i="1"/>
  <c r="G1118" i="1"/>
  <c r="H1118" i="1" s="1"/>
  <c r="I1118" i="1"/>
  <c r="G1130" i="1"/>
  <c r="H1130" i="1" s="1"/>
  <c r="I1130" i="1"/>
  <c r="G1141" i="1"/>
  <c r="H1141" i="1" s="1"/>
  <c r="I1141" i="1"/>
  <c r="G1152" i="1"/>
  <c r="H1152" i="1" s="1"/>
  <c r="I1152" i="1"/>
  <c r="G1164" i="1"/>
  <c r="H1164" i="1" s="1"/>
  <c r="I1164" i="1"/>
  <c r="G1175" i="1"/>
  <c r="H1175" i="1" s="1"/>
  <c r="I1175" i="1"/>
  <c r="G1186" i="1"/>
  <c r="H1186" i="1" s="1"/>
  <c r="I1186" i="1"/>
  <c r="G1207" i="1"/>
  <c r="H1207" i="1" s="1"/>
  <c r="I1207" i="1"/>
  <c r="G1219" i="1"/>
  <c r="H1219" i="1" s="1"/>
  <c r="I1219" i="1"/>
  <c r="G1230" i="1"/>
  <c r="H1230" i="1" s="1"/>
  <c r="I1230" i="1"/>
  <c r="G1241" i="1"/>
  <c r="H1241" i="1" s="1"/>
  <c r="I1241" i="1"/>
  <c r="G1273" i="1"/>
  <c r="H1273" i="1" s="1"/>
  <c r="I1273" i="1"/>
  <c r="G1284" i="1"/>
  <c r="H1284" i="1" s="1"/>
  <c r="I1284" i="1"/>
  <c r="G1295" i="1"/>
  <c r="H1295" i="1" s="1"/>
  <c r="I1295" i="1"/>
  <c r="G1306" i="1"/>
  <c r="H1306" i="1" s="1"/>
  <c r="I1306" i="1"/>
  <c r="G1317" i="1"/>
  <c r="H1317" i="1" s="1"/>
  <c r="I1317" i="1"/>
  <c r="G1340" i="1"/>
  <c r="H1340" i="1" s="1"/>
  <c r="I1340" i="1"/>
  <c r="G1351" i="1"/>
  <c r="H1351" i="1" s="1"/>
  <c r="I1351" i="1"/>
  <c r="G1363" i="1"/>
  <c r="H1363" i="1" s="1"/>
  <c r="I1363" i="1"/>
  <c r="G1375" i="1"/>
  <c r="H1375" i="1" s="1"/>
  <c r="I1375" i="1"/>
  <c r="G1387" i="1"/>
  <c r="H1387" i="1" s="1"/>
  <c r="I1387" i="1"/>
  <c r="G1399" i="1"/>
  <c r="H1399" i="1" s="1"/>
  <c r="I1399" i="1"/>
  <c r="G1411" i="1"/>
  <c r="H1411" i="1" s="1"/>
  <c r="I1411" i="1"/>
  <c r="G1423" i="1"/>
  <c r="H1423" i="1" s="1"/>
  <c r="I1423" i="1"/>
  <c r="G1448" i="1"/>
  <c r="H1448" i="1" s="1"/>
  <c r="I1448" i="1"/>
  <c r="G1460" i="1"/>
  <c r="H1460" i="1" s="1"/>
  <c r="I1460" i="1"/>
  <c r="G1472" i="1"/>
  <c r="H1472" i="1" s="1"/>
  <c r="I1472" i="1"/>
  <c r="G1484" i="1"/>
  <c r="H1484" i="1" s="1"/>
  <c r="I1484" i="1"/>
  <c r="G1496" i="1"/>
  <c r="H1496" i="1" s="1"/>
  <c r="I1496" i="1"/>
  <c r="G1508" i="1"/>
  <c r="H1508" i="1" s="1"/>
  <c r="I1508" i="1"/>
  <c r="G1520" i="1"/>
  <c r="H1520" i="1" s="1"/>
  <c r="I1520" i="1"/>
  <c r="G1532" i="1"/>
  <c r="H1532" i="1" s="1"/>
  <c r="I1532" i="1"/>
  <c r="G1544" i="1"/>
  <c r="H1544" i="1" s="1"/>
  <c r="I1544" i="1"/>
  <c r="G1556" i="1"/>
  <c r="H1556" i="1" s="1"/>
  <c r="I1556" i="1"/>
  <c r="G1568" i="1"/>
  <c r="H1568" i="1" s="1"/>
  <c r="I1568" i="1"/>
  <c r="G1580" i="1"/>
  <c r="H1580" i="1" s="1"/>
  <c r="I1580" i="1"/>
  <c r="G1592" i="1"/>
  <c r="H1592" i="1" s="1"/>
  <c r="I1592" i="1"/>
  <c r="G1604" i="1"/>
  <c r="H1604" i="1" s="1"/>
  <c r="I1604" i="1"/>
  <c r="G1616" i="1"/>
  <c r="H1616" i="1" s="1"/>
  <c r="I1616" i="1"/>
  <c r="G1628" i="1"/>
  <c r="H1628" i="1" s="1"/>
  <c r="I1628" i="1"/>
  <c r="G1640" i="1"/>
  <c r="H1640" i="1" s="1"/>
  <c r="I1640" i="1"/>
  <c r="G1652" i="1"/>
  <c r="H1652" i="1" s="1"/>
  <c r="I1652" i="1"/>
  <c r="G1664" i="1"/>
  <c r="H1664" i="1" s="1"/>
  <c r="I1664" i="1"/>
  <c r="G1676" i="1"/>
  <c r="H1676" i="1" s="1"/>
  <c r="I1676" i="1"/>
  <c r="G1688" i="1"/>
  <c r="H1688" i="1" s="1"/>
  <c r="I1688" i="1"/>
  <c r="G1700" i="1"/>
  <c r="H1700" i="1" s="1"/>
  <c r="I1700" i="1"/>
  <c r="G1712" i="1"/>
  <c r="H1712" i="1" s="1"/>
  <c r="I1712" i="1"/>
  <c r="G1724" i="1"/>
  <c r="H1724" i="1" s="1"/>
  <c r="I1724" i="1"/>
  <c r="G1736" i="1"/>
  <c r="H1736" i="1" s="1"/>
  <c r="I1736" i="1"/>
  <c r="G1748" i="1"/>
  <c r="H1748" i="1" s="1"/>
  <c r="I1748" i="1"/>
  <c r="G1760" i="1"/>
  <c r="H1760" i="1" s="1"/>
  <c r="I1760" i="1"/>
  <c r="G1772" i="1"/>
  <c r="H1772" i="1" s="1"/>
  <c r="I1772" i="1"/>
  <c r="G1784" i="1"/>
  <c r="H1784" i="1" s="1"/>
  <c r="I1784" i="1"/>
  <c r="G1796" i="1"/>
  <c r="H1796" i="1" s="1"/>
  <c r="I1796" i="1"/>
  <c r="G1808" i="1"/>
  <c r="H1808" i="1" s="1"/>
  <c r="I1808" i="1"/>
  <c r="G1820" i="1"/>
  <c r="H1820" i="1" s="1"/>
  <c r="I1820" i="1"/>
  <c r="G1832" i="1"/>
  <c r="H1832" i="1" s="1"/>
  <c r="I1832" i="1"/>
  <c r="G1844" i="1"/>
  <c r="H1844" i="1" s="1"/>
  <c r="I1844" i="1"/>
  <c r="G1856" i="1"/>
  <c r="H1856" i="1" s="1"/>
  <c r="I1856" i="1"/>
  <c r="G2512" i="1"/>
  <c r="H2512" i="1" s="1"/>
  <c r="G2427" i="1"/>
  <c r="H2427" i="1" s="1"/>
  <c r="G2246" i="1"/>
  <c r="H2246" i="1" s="1"/>
  <c r="G1464" i="1"/>
  <c r="H1464" i="1" s="1"/>
  <c r="I2693" i="1"/>
  <c r="I2681" i="1"/>
  <c r="I2669" i="1"/>
  <c r="I2657" i="1"/>
  <c r="I2645" i="1"/>
  <c r="I2633" i="1"/>
  <c r="I2621" i="1"/>
  <c r="I2609" i="1"/>
  <c r="I2597" i="1"/>
  <c r="I2585" i="1"/>
  <c r="I2573" i="1"/>
  <c r="I2561" i="1"/>
  <c r="I2549" i="1"/>
  <c r="I2537" i="1"/>
  <c r="I2525" i="1"/>
  <c r="I2513" i="1"/>
  <c r="I2501" i="1"/>
  <c r="I2489" i="1"/>
  <c r="I2477" i="1"/>
  <c r="I2465" i="1"/>
  <c r="I2453" i="1"/>
  <c r="I2429" i="1"/>
  <c r="I2417" i="1"/>
  <c r="I2405" i="1"/>
  <c r="I2393" i="1"/>
  <c r="I2381" i="1"/>
  <c r="I2357" i="1"/>
  <c r="I2345" i="1"/>
  <c r="I2333" i="1"/>
  <c r="I2321" i="1"/>
  <c r="I2309" i="1"/>
  <c r="I2285" i="1"/>
  <c r="I2273" i="1"/>
  <c r="I2261" i="1"/>
  <c r="I2249" i="1"/>
  <c r="I2237" i="1"/>
  <c r="I2225" i="1"/>
  <c r="I2213" i="1"/>
  <c r="I2201" i="1"/>
  <c r="I2189" i="1"/>
  <c r="I2177" i="1"/>
  <c r="I2165" i="1"/>
  <c r="I2153" i="1"/>
  <c r="I2141" i="1"/>
  <c r="I2129" i="1"/>
  <c r="I2117" i="1"/>
  <c r="I2105" i="1"/>
  <c r="I2093" i="1"/>
  <c r="I2081" i="1"/>
  <c r="I2069" i="1"/>
  <c r="I2057" i="1"/>
  <c r="I2045" i="1"/>
  <c r="I2033" i="1"/>
  <c r="I2021" i="1"/>
  <c r="I2009" i="1"/>
  <c r="I1997" i="1"/>
  <c r="I1985" i="1"/>
  <c r="I1973" i="1"/>
  <c r="I1961" i="1"/>
  <c r="I1949" i="1"/>
  <c r="I1937" i="1"/>
  <c r="I1925" i="1"/>
  <c r="I1913" i="1"/>
  <c r="I1901" i="1"/>
  <c r="I1889" i="1"/>
  <c r="I1877" i="1"/>
  <c r="I1863" i="1"/>
  <c r="I1827" i="1"/>
  <c r="I1791" i="1"/>
  <c r="I1755" i="1"/>
  <c r="I1719" i="1"/>
  <c r="I1683" i="1"/>
  <c r="I1647" i="1"/>
  <c r="I1611" i="1"/>
  <c r="I1564" i="1"/>
  <c r="I1515" i="1"/>
  <c r="I1443" i="1"/>
  <c r="I1371" i="1"/>
  <c r="I1299" i="1"/>
  <c r="I1227" i="1"/>
  <c r="I1155" i="1"/>
  <c r="I1083" i="1"/>
  <c r="I560" i="1"/>
  <c r="I128" i="1"/>
  <c r="G1004" i="1"/>
  <c r="H1004" i="1" s="1"/>
  <c r="I1004" i="1"/>
  <c r="G1070" i="1"/>
  <c r="H1070" i="1" s="1"/>
  <c r="I1070" i="1"/>
  <c r="G1104" i="1"/>
  <c r="H1104" i="1" s="1"/>
  <c r="I1104" i="1"/>
  <c r="G1159" i="1"/>
  <c r="H1159" i="1" s="1"/>
  <c r="I1159" i="1"/>
  <c r="G1214" i="1"/>
  <c r="H1214" i="1" s="1"/>
  <c r="I1214" i="1"/>
  <c r="G1279" i="1"/>
  <c r="H1279" i="1" s="1"/>
  <c r="I1279" i="1"/>
  <c r="G1406" i="1"/>
  <c r="H1406" i="1" s="1"/>
  <c r="I1406" i="1"/>
  <c r="I1324" i="1"/>
  <c r="G39" i="1"/>
  <c r="H39" i="1" s="1"/>
  <c r="I39" i="1"/>
  <c r="G116" i="1"/>
  <c r="H116" i="1" s="1"/>
  <c r="I116" i="1"/>
  <c r="G170" i="1"/>
  <c r="H170" i="1" s="1"/>
  <c r="I170" i="1"/>
  <c r="G224" i="1"/>
  <c r="H224" i="1" s="1"/>
  <c r="I224" i="1"/>
  <c r="G298" i="1"/>
  <c r="H298" i="1" s="1"/>
  <c r="I298" i="1"/>
  <c r="G397" i="1"/>
  <c r="H397" i="1" s="1"/>
  <c r="I397" i="1"/>
  <c r="G429" i="1"/>
  <c r="H429" i="1" s="1"/>
  <c r="I429" i="1"/>
  <c r="G459" i="1"/>
  <c r="H459" i="1" s="1"/>
  <c r="I459" i="1"/>
  <c r="G495" i="1"/>
  <c r="H495" i="1" s="1"/>
  <c r="I495" i="1"/>
  <c r="G593" i="1"/>
  <c r="H593" i="1" s="1"/>
  <c r="I593" i="1"/>
  <c r="K8" i="1"/>
  <c r="G12" i="1"/>
  <c r="H12" i="1" s="1"/>
  <c r="I12" i="1"/>
  <c r="G22" i="1"/>
  <c r="H22" i="1" s="1"/>
  <c r="I22" i="1"/>
  <c r="G32" i="1"/>
  <c r="H32" i="1" s="1"/>
  <c r="I32" i="1"/>
  <c r="G43" i="1"/>
  <c r="H43" i="1" s="1"/>
  <c r="G54" i="1"/>
  <c r="H54" i="1" s="1"/>
  <c r="I54" i="1"/>
  <c r="G76" i="1"/>
  <c r="H76" i="1" s="1"/>
  <c r="I76" i="1"/>
  <c r="G88" i="1"/>
  <c r="H88" i="1" s="1"/>
  <c r="I88" i="1"/>
  <c r="G99" i="1"/>
  <c r="H99" i="1" s="1"/>
  <c r="G121" i="1"/>
  <c r="H121" i="1" s="1"/>
  <c r="I121" i="1"/>
  <c r="G131" i="1"/>
  <c r="H131" i="1" s="1"/>
  <c r="I131" i="1"/>
  <c r="G142" i="1"/>
  <c r="H142" i="1" s="1"/>
  <c r="I142" i="1"/>
  <c r="G153" i="1"/>
  <c r="H153" i="1" s="1"/>
  <c r="I153" i="1"/>
  <c r="G163" i="1"/>
  <c r="H163" i="1" s="1"/>
  <c r="I163" i="1"/>
  <c r="G175" i="1"/>
  <c r="H175" i="1" s="1"/>
  <c r="I175" i="1"/>
  <c r="G185" i="1"/>
  <c r="H185" i="1" s="1"/>
  <c r="I185" i="1"/>
  <c r="G206" i="1"/>
  <c r="H206" i="1" s="1"/>
  <c r="I206" i="1"/>
  <c r="G218" i="1"/>
  <c r="H218" i="1" s="1"/>
  <c r="I218" i="1"/>
  <c r="G228" i="1"/>
  <c r="H228" i="1" s="1"/>
  <c r="I228" i="1"/>
  <c r="G237" i="1"/>
  <c r="H237" i="1" s="1"/>
  <c r="I237" i="1"/>
  <c r="G248" i="1"/>
  <c r="H248" i="1" s="1"/>
  <c r="I248" i="1"/>
  <c r="G269" i="1"/>
  <c r="H269" i="1" s="1"/>
  <c r="I269" i="1"/>
  <c r="G280" i="1"/>
  <c r="H280" i="1" s="1"/>
  <c r="I280" i="1"/>
  <c r="G292" i="1"/>
  <c r="H292" i="1" s="1"/>
  <c r="I292" i="1"/>
  <c r="G302" i="1"/>
  <c r="H302" i="1" s="1"/>
  <c r="I302" i="1"/>
  <c r="G311" i="1"/>
  <c r="H311" i="1" s="1"/>
  <c r="I311" i="1"/>
  <c r="G321" i="1"/>
  <c r="H321" i="1" s="1"/>
  <c r="I321" i="1"/>
  <c r="G340" i="1"/>
  <c r="H340" i="1" s="1"/>
  <c r="I340" i="1"/>
  <c r="G350" i="1"/>
  <c r="H350" i="1" s="1"/>
  <c r="I350" i="1"/>
  <c r="G359" i="1"/>
  <c r="H359" i="1" s="1"/>
  <c r="I359" i="1"/>
  <c r="G369" i="1"/>
  <c r="H369" i="1" s="1"/>
  <c r="I369" i="1"/>
  <c r="G380" i="1"/>
  <c r="H380" i="1" s="1"/>
  <c r="I380" i="1"/>
  <c r="G401" i="1"/>
  <c r="H401" i="1" s="1"/>
  <c r="I401" i="1"/>
  <c r="G412" i="1"/>
  <c r="H412" i="1" s="1"/>
  <c r="I412" i="1"/>
  <c r="G423" i="1"/>
  <c r="H423" i="1" s="1"/>
  <c r="I423" i="1"/>
  <c r="G452" i="1"/>
  <c r="H452" i="1" s="1"/>
  <c r="I452" i="1"/>
  <c r="G463" i="1"/>
  <c r="H463" i="1" s="1"/>
  <c r="I463" i="1"/>
  <c r="G472" i="1"/>
  <c r="H472" i="1" s="1"/>
  <c r="I472" i="1"/>
  <c r="G490" i="1"/>
  <c r="H490" i="1" s="1"/>
  <c r="I490" i="1"/>
  <c r="G499" i="1"/>
  <c r="H499" i="1" s="1"/>
  <c r="I499" i="1"/>
  <c r="G519" i="1"/>
  <c r="H519" i="1" s="1"/>
  <c r="I519" i="1"/>
  <c r="G529" i="1"/>
  <c r="H529" i="1" s="1"/>
  <c r="I529" i="1"/>
  <c r="G545" i="1"/>
  <c r="H545" i="1" s="1"/>
  <c r="G556" i="1"/>
  <c r="H556" i="1" s="1"/>
  <c r="I556" i="1"/>
  <c r="G565" i="1"/>
  <c r="H565" i="1" s="1"/>
  <c r="I565" i="1"/>
  <c r="G576" i="1"/>
  <c r="H576" i="1" s="1"/>
  <c r="I576" i="1"/>
  <c r="G587" i="1"/>
  <c r="H587" i="1" s="1"/>
  <c r="I587" i="1"/>
  <c r="G597" i="1"/>
  <c r="H597" i="1" s="1"/>
  <c r="I597" i="1"/>
  <c r="G606" i="1"/>
  <c r="H606" i="1" s="1"/>
  <c r="G614" i="1"/>
  <c r="H614" i="1" s="1"/>
  <c r="G623" i="1"/>
  <c r="H623" i="1" s="1"/>
  <c r="I623" i="1"/>
  <c r="G643" i="1"/>
  <c r="H643" i="1" s="1"/>
  <c r="I643" i="1"/>
  <c r="G662" i="1"/>
  <c r="H662" i="1" s="1"/>
  <c r="I662" i="1"/>
  <c r="G672" i="1"/>
  <c r="H672" i="1" s="1"/>
  <c r="I672" i="1"/>
  <c r="G683" i="1"/>
  <c r="H683" i="1" s="1"/>
  <c r="I683" i="1"/>
  <c r="G694" i="1"/>
  <c r="H694" i="1" s="1"/>
  <c r="I694" i="1"/>
  <c r="G705" i="1"/>
  <c r="H705" i="1" s="1"/>
  <c r="I705" i="1"/>
  <c r="G717" i="1"/>
  <c r="H717" i="1" s="1"/>
  <c r="I717" i="1"/>
  <c r="G729" i="1"/>
  <c r="H729" i="1" s="1"/>
  <c r="I729" i="1"/>
  <c r="G740" i="1"/>
  <c r="H740" i="1" s="1"/>
  <c r="I740" i="1"/>
  <c r="G750" i="1"/>
  <c r="H750" i="1" s="1"/>
  <c r="I750" i="1"/>
  <c r="G761" i="1"/>
  <c r="H761" i="1" s="1"/>
  <c r="I761" i="1"/>
  <c r="G771" i="1"/>
  <c r="H771" i="1" s="1"/>
  <c r="I771" i="1"/>
  <c r="G782" i="1"/>
  <c r="H782" i="1" s="1"/>
  <c r="I782" i="1"/>
  <c r="G793" i="1"/>
  <c r="H793" i="1" s="1"/>
  <c r="I793" i="1"/>
  <c r="G803" i="1"/>
  <c r="H803" i="1" s="1"/>
  <c r="I803" i="1"/>
  <c r="G813" i="1"/>
  <c r="H813" i="1" s="1"/>
  <c r="I813" i="1"/>
  <c r="G825" i="1"/>
  <c r="H825" i="1" s="1"/>
  <c r="I825" i="1"/>
  <c r="G837" i="1"/>
  <c r="H837" i="1" s="1"/>
  <c r="I837" i="1"/>
  <c r="G869" i="1"/>
  <c r="H869" i="1" s="1"/>
  <c r="I869" i="1"/>
  <c r="G881" i="1"/>
  <c r="H881" i="1" s="1"/>
  <c r="I881" i="1"/>
  <c r="G890" i="1"/>
  <c r="H890" i="1" s="1"/>
  <c r="G901" i="1"/>
  <c r="H901" i="1" s="1"/>
  <c r="I901" i="1"/>
  <c r="G922" i="1"/>
  <c r="H922" i="1" s="1"/>
  <c r="I922" i="1"/>
  <c r="G933" i="1"/>
  <c r="H933" i="1" s="1"/>
  <c r="I933" i="1"/>
  <c r="G944" i="1"/>
  <c r="H944" i="1" s="1"/>
  <c r="I944" i="1"/>
  <c r="G955" i="1"/>
  <c r="H955" i="1" s="1"/>
  <c r="I955" i="1"/>
  <c r="G966" i="1"/>
  <c r="H966" i="1" s="1"/>
  <c r="I966" i="1"/>
  <c r="G977" i="1"/>
  <c r="H977" i="1" s="1"/>
  <c r="I977" i="1"/>
  <c r="G988" i="1"/>
  <c r="H988" i="1" s="1"/>
  <c r="I988" i="1"/>
  <c r="G998" i="1"/>
  <c r="H998" i="1" s="1"/>
  <c r="I998" i="1"/>
  <c r="G1009" i="1"/>
  <c r="H1009" i="1" s="1"/>
  <c r="G1020" i="1"/>
  <c r="H1020" i="1" s="1"/>
  <c r="I1020" i="1"/>
  <c r="G1030" i="1"/>
  <c r="H1030" i="1" s="1"/>
  <c r="I1030" i="1"/>
  <c r="G1041" i="1"/>
  <c r="H1041" i="1" s="1"/>
  <c r="I1041" i="1"/>
  <c r="G1052" i="1"/>
  <c r="H1052" i="1" s="1"/>
  <c r="I1052" i="1"/>
  <c r="G1064" i="1"/>
  <c r="H1064" i="1" s="1"/>
  <c r="I1064" i="1"/>
  <c r="G1076" i="1"/>
  <c r="H1076" i="1" s="1"/>
  <c r="I1076" i="1"/>
  <c r="G1087" i="1"/>
  <c r="H1087" i="1" s="1"/>
  <c r="I1087" i="1"/>
  <c r="G1098" i="1"/>
  <c r="H1098" i="1" s="1"/>
  <c r="I1098" i="1"/>
  <c r="G1142" i="1"/>
  <c r="H1142" i="1" s="1"/>
  <c r="I1142" i="1"/>
  <c r="G1153" i="1"/>
  <c r="H1153" i="1" s="1"/>
  <c r="I1153" i="1"/>
  <c r="G1165" i="1"/>
  <c r="H1165" i="1" s="1"/>
  <c r="I1165" i="1"/>
  <c r="G1176" i="1"/>
  <c r="H1176" i="1" s="1"/>
  <c r="I1176" i="1"/>
  <c r="G1187" i="1"/>
  <c r="H1187" i="1" s="1"/>
  <c r="I1187" i="1"/>
  <c r="G1197" i="1"/>
  <c r="H1197" i="1" s="1"/>
  <c r="I1197" i="1"/>
  <c r="G1208" i="1"/>
  <c r="H1208" i="1" s="1"/>
  <c r="I1208" i="1"/>
  <c r="G1231" i="1"/>
  <c r="H1231" i="1" s="1"/>
  <c r="I1231" i="1"/>
  <c r="G1242" i="1"/>
  <c r="H1242" i="1" s="1"/>
  <c r="I1242" i="1"/>
  <c r="G1253" i="1"/>
  <c r="H1253" i="1" s="1"/>
  <c r="I1253" i="1"/>
  <c r="G1274" i="1"/>
  <c r="H1274" i="1" s="1"/>
  <c r="I1274" i="1"/>
  <c r="G1285" i="1"/>
  <c r="H1285" i="1" s="1"/>
  <c r="I1285" i="1"/>
  <c r="G1296" i="1"/>
  <c r="H1296" i="1" s="1"/>
  <c r="I1296" i="1"/>
  <c r="G1307" i="1"/>
  <c r="H1307" i="1" s="1"/>
  <c r="I1307" i="1"/>
  <c r="G1318" i="1"/>
  <c r="H1318" i="1" s="1"/>
  <c r="I1318" i="1"/>
  <c r="G1329" i="1"/>
  <c r="H1329" i="1" s="1"/>
  <c r="I1329" i="1"/>
  <c r="G1341" i="1"/>
  <c r="H1341" i="1" s="1"/>
  <c r="I1341" i="1"/>
  <c r="G1352" i="1"/>
  <c r="H1352" i="1" s="1"/>
  <c r="I1352" i="1"/>
  <c r="G1364" i="1"/>
  <c r="H1364" i="1" s="1"/>
  <c r="I1364" i="1"/>
  <c r="G1376" i="1"/>
  <c r="H1376" i="1" s="1"/>
  <c r="I1376" i="1"/>
  <c r="G1388" i="1"/>
  <c r="H1388" i="1" s="1"/>
  <c r="I1388" i="1"/>
  <c r="G1400" i="1"/>
  <c r="H1400" i="1" s="1"/>
  <c r="I1400" i="1"/>
  <c r="G1412" i="1"/>
  <c r="H1412" i="1" s="1"/>
  <c r="I1412" i="1"/>
  <c r="G1424" i="1"/>
  <c r="H1424" i="1" s="1"/>
  <c r="I1424" i="1"/>
  <c r="G1437" i="1"/>
  <c r="H1437" i="1" s="1"/>
  <c r="I1437" i="1"/>
  <c r="G1449" i="1"/>
  <c r="H1449" i="1" s="1"/>
  <c r="I1449" i="1"/>
  <c r="G1461" i="1"/>
  <c r="H1461" i="1" s="1"/>
  <c r="I1461" i="1"/>
  <c r="G1473" i="1"/>
  <c r="H1473" i="1" s="1"/>
  <c r="I1473" i="1"/>
  <c r="G1485" i="1"/>
  <c r="H1485" i="1" s="1"/>
  <c r="I1485" i="1"/>
  <c r="G1497" i="1"/>
  <c r="H1497" i="1" s="1"/>
  <c r="I1497" i="1"/>
  <c r="G1509" i="1"/>
  <c r="H1509" i="1" s="1"/>
  <c r="I1509" i="1"/>
  <c r="G1521" i="1"/>
  <c r="H1521" i="1" s="1"/>
  <c r="I1521" i="1"/>
  <c r="G1533" i="1"/>
  <c r="H1533" i="1" s="1"/>
  <c r="I1533" i="1"/>
  <c r="G1545" i="1"/>
  <c r="H1545" i="1" s="1"/>
  <c r="I1545" i="1"/>
  <c r="G1557" i="1"/>
  <c r="H1557" i="1" s="1"/>
  <c r="I1557" i="1"/>
  <c r="G1569" i="1"/>
  <c r="H1569" i="1" s="1"/>
  <c r="I1569" i="1"/>
  <c r="G1581" i="1"/>
  <c r="H1581" i="1" s="1"/>
  <c r="I1581" i="1"/>
  <c r="G1593" i="1"/>
  <c r="H1593" i="1" s="1"/>
  <c r="I1593" i="1"/>
  <c r="G1605" i="1"/>
  <c r="H1605" i="1" s="1"/>
  <c r="I1605" i="1"/>
  <c r="G1617" i="1"/>
  <c r="H1617" i="1" s="1"/>
  <c r="I1617" i="1"/>
  <c r="G1629" i="1"/>
  <c r="H1629" i="1" s="1"/>
  <c r="I1629" i="1"/>
  <c r="G1641" i="1"/>
  <c r="H1641" i="1" s="1"/>
  <c r="I1641" i="1"/>
  <c r="G1653" i="1"/>
  <c r="H1653" i="1" s="1"/>
  <c r="I1653" i="1"/>
  <c r="G1665" i="1"/>
  <c r="H1665" i="1" s="1"/>
  <c r="I1665" i="1"/>
  <c r="G1689" i="1"/>
  <c r="H1689" i="1" s="1"/>
  <c r="I1689" i="1"/>
  <c r="G1701" i="1"/>
  <c r="H1701" i="1" s="1"/>
  <c r="I1701" i="1"/>
  <c r="G1713" i="1"/>
  <c r="H1713" i="1" s="1"/>
  <c r="I1713" i="1"/>
  <c r="G1725" i="1"/>
  <c r="H1725" i="1" s="1"/>
  <c r="I1725" i="1"/>
  <c r="G1737" i="1"/>
  <c r="H1737" i="1" s="1"/>
  <c r="I1737" i="1"/>
  <c r="G1749" i="1"/>
  <c r="H1749" i="1" s="1"/>
  <c r="I1749" i="1"/>
  <c r="G1761" i="1"/>
  <c r="H1761" i="1" s="1"/>
  <c r="I1761" i="1"/>
  <c r="G1773" i="1"/>
  <c r="H1773" i="1" s="1"/>
  <c r="I1773" i="1"/>
  <c r="G1785" i="1"/>
  <c r="H1785" i="1" s="1"/>
  <c r="I1785" i="1"/>
  <c r="G1797" i="1"/>
  <c r="H1797" i="1" s="1"/>
  <c r="I1797" i="1"/>
  <c r="G1809" i="1"/>
  <c r="H1809" i="1" s="1"/>
  <c r="I1809" i="1"/>
  <c r="G1821" i="1"/>
  <c r="H1821" i="1" s="1"/>
  <c r="I1821" i="1"/>
  <c r="G1833" i="1"/>
  <c r="H1833" i="1" s="1"/>
  <c r="I1833" i="1"/>
  <c r="G1845" i="1"/>
  <c r="H1845" i="1" s="1"/>
  <c r="I1845" i="1"/>
  <c r="G1857" i="1"/>
  <c r="H1857" i="1" s="1"/>
  <c r="I1857" i="1"/>
  <c r="G2680" i="1"/>
  <c r="H2680" i="1" s="1"/>
  <c r="G2608" i="1"/>
  <c r="H2608" i="1" s="1"/>
  <c r="G2560" i="1"/>
  <c r="H2560" i="1" s="1"/>
  <c r="G2511" i="1"/>
  <c r="H2511" i="1" s="1"/>
  <c r="G2426" i="1"/>
  <c r="H2426" i="1" s="1"/>
  <c r="G2079" i="1"/>
  <c r="H2079" i="1" s="1"/>
  <c r="G1935" i="1"/>
  <c r="H1935" i="1" s="1"/>
  <c r="G1436" i="1"/>
  <c r="H1436" i="1" s="1"/>
  <c r="I2488" i="1"/>
  <c r="I2476" i="1"/>
  <c r="I2464" i="1"/>
  <c r="I2452" i="1"/>
  <c r="I2428" i="1"/>
  <c r="I2416" i="1"/>
  <c r="I2404" i="1"/>
  <c r="I2392" i="1"/>
  <c r="I2380" i="1"/>
  <c r="I2356" i="1"/>
  <c r="I2344" i="1"/>
  <c r="I2332" i="1"/>
  <c r="I2320" i="1"/>
  <c r="I2308" i="1"/>
  <c r="I2284" i="1"/>
  <c r="I2272" i="1"/>
  <c r="I2260" i="1"/>
  <c r="I2248" i="1"/>
  <c r="I2236" i="1"/>
  <c r="I2224" i="1"/>
  <c r="I2212" i="1"/>
  <c r="I2200" i="1"/>
  <c r="I2188" i="1"/>
  <c r="I2176" i="1"/>
  <c r="I2164" i="1"/>
  <c r="I2152" i="1"/>
  <c r="I2140" i="1"/>
  <c r="I2128" i="1"/>
  <c r="I2116" i="1"/>
  <c r="I2104" i="1"/>
  <c r="I2092" i="1"/>
  <c r="I2080" i="1"/>
  <c r="I2068" i="1"/>
  <c r="I2056" i="1"/>
  <c r="I2044" i="1"/>
  <c r="I2032" i="1"/>
  <c r="I2020" i="1"/>
  <c r="I2008" i="1"/>
  <c r="I1996" i="1"/>
  <c r="I1984" i="1"/>
  <c r="I1972" i="1"/>
  <c r="I1960" i="1"/>
  <c r="I1948" i="1"/>
  <c r="I1936" i="1"/>
  <c r="I1924" i="1"/>
  <c r="I1912" i="1"/>
  <c r="I1900" i="1"/>
  <c r="I1888" i="1"/>
  <c r="I1876" i="1"/>
  <c r="I1860" i="1"/>
  <c r="I1824" i="1"/>
  <c r="I1788" i="1"/>
  <c r="I1752" i="1"/>
  <c r="I1716" i="1"/>
  <c r="I1644" i="1"/>
  <c r="I1608" i="1"/>
  <c r="I1563" i="1"/>
  <c r="I1504" i="1"/>
  <c r="I1432" i="1"/>
  <c r="I1360" i="1"/>
  <c r="I1288" i="1"/>
  <c r="I1216" i="1"/>
  <c r="I1144" i="1"/>
  <c r="I1072" i="1"/>
  <c r="I930" i="1"/>
  <c r="I498" i="1"/>
  <c r="I66" i="1"/>
  <c r="G939" i="1"/>
  <c r="H939" i="1" s="1"/>
  <c r="I939" i="1"/>
  <c r="G1046" i="1"/>
  <c r="H1046" i="1" s="1"/>
  <c r="I1046" i="1"/>
  <c r="G1092" i="1"/>
  <c r="H1092" i="1" s="1"/>
  <c r="I1092" i="1"/>
  <c r="G1148" i="1"/>
  <c r="H1148" i="1" s="1"/>
  <c r="I1148" i="1"/>
  <c r="G1225" i="1"/>
  <c r="H1225" i="1" s="1"/>
  <c r="I1225" i="1"/>
  <c r="G1358" i="1"/>
  <c r="H1358" i="1" s="1"/>
  <c r="I1358" i="1"/>
  <c r="G1418" i="1"/>
  <c r="H1418" i="1" s="1"/>
  <c r="I1418" i="1"/>
  <c r="I1587" i="1"/>
  <c r="G28" i="1"/>
  <c r="H28" i="1" s="1"/>
  <c r="I28" i="1"/>
  <c r="G148" i="1"/>
  <c r="H148" i="1" s="1"/>
  <c r="I148" i="1"/>
  <c r="G3" i="1"/>
  <c r="H3" i="1" s="1"/>
  <c r="I3" i="1"/>
  <c r="G33" i="1"/>
  <c r="H33" i="1" s="1"/>
  <c r="I33" i="1"/>
  <c r="G44" i="1"/>
  <c r="H44" i="1" s="1"/>
  <c r="I44" i="1"/>
  <c r="G77" i="1"/>
  <c r="H77" i="1" s="1"/>
  <c r="I77" i="1"/>
  <c r="G89" i="1"/>
  <c r="H89" i="1" s="1"/>
  <c r="I89" i="1"/>
  <c r="G100" i="1"/>
  <c r="H100" i="1" s="1"/>
  <c r="I100" i="1"/>
  <c r="G122" i="1"/>
  <c r="H122" i="1" s="1"/>
  <c r="I122" i="1"/>
  <c r="G132" i="1"/>
  <c r="H132" i="1" s="1"/>
  <c r="I132" i="1"/>
  <c r="G154" i="1"/>
  <c r="H154" i="1" s="1"/>
  <c r="I154" i="1"/>
  <c r="G176" i="1"/>
  <c r="H176" i="1" s="1"/>
  <c r="I176" i="1"/>
  <c r="G207" i="1"/>
  <c r="H207" i="1" s="1"/>
  <c r="I207" i="1"/>
  <c r="G229" i="1"/>
  <c r="H229" i="1" s="1"/>
  <c r="I229" i="1"/>
  <c r="G238" i="1"/>
  <c r="H238" i="1" s="1"/>
  <c r="I238" i="1"/>
  <c r="G249" i="1"/>
  <c r="H249" i="1" s="1"/>
  <c r="I249" i="1"/>
  <c r="G270" i="1"/>
  <c r="H270" i="1" s="1"/>
  <c r="I270" i="1"/>
  <c r="G281" i="1"/>
  <c r="H281" i="1" s="1"/>
  <c r="I281" i="1"/>
  <c r="G293" i="1"/>
  <c r="H293" i="1" s="1"/>
  <c r="I293" i="1"/>
  <c r="G312" i="1"/>
  <c r="H312" i="1" s="1"/>
  <c r="I312" i="1"/>
  <c r="G341" i="1"/>
  <c r="H341" i="1" s="1"/>
  <c r="I341" i="1"/>
  <c r="G360" i="1"/>
  <c r="H360" i="1" s="1"/>
  <c r="I360" i="1"/>
  <c r="G370" i="1"/>
  <c r="H370" i="1" s="1"/>
  <c r="I370" i="1"/>
  <c r="G381" i="1"/>
  <c r="H381" i="1" s="1"/>
  <c r="I381" i="1"/>
  <c r="G391" i="1"/>
  <c r="H391" i="1" s="1"/>
  <c r="I391" i="1"/>
  <c r="G402" i="1"/>
  <c r="H402" i="1" s="1"/>
  <c r="I402" i="1"/>
  <c r="G413" i="1"/>
  <c r="H413" i="1" s="1"/>
  <c r="I413" i="1"/>
  <c r="G424" i="1"/>
  <c r="H424" i="1" s="1"/>
  <c r="I424" i="1"/>
  <c r="G433" i="1"/>
  <c r="H433" i="1" s="1"/>
  <c r="I433" i="1"/>
  <c r="G453" i="1"/>
  <c r="H453" i="1" s="1"/>
  <c r="I453" i="1"/>
  <c r="G464" i="1"/>
  <c r="H464" i="1" s="1"/>
  <c r="I464" i="1"/>
  <c r="G491" i="1"/>
  <c r="H491" i="1" s="1"/>
  <c r="I491" i="1"/>
  <c r="G500" i="1"/>
  <c r="H500" i="1" s="1"/>
  <c r="I500" i="1"/>
  <c r="G509" i="1"/>
  <c r="H509" i="1" s="1"/>
  <c r="I509" i="1"/>
  <c r="G520" i="1"/>
  <c r="H520" i="1" s="1"/>
  <c r="I520" i="1"/>
  <c r="G530" i="1"/>
  <c r="H530" i="1" s="1"/>
  <c r="I530" i="1"/>
  <c r="G546" i="1"/>
  <c r="H546" i="1" s="1"/>
  <c r="I546" i="1"/>
  <c r="G566" i="1"/>
  <c r="H566" i="1" s="1"/>
  <c r="I566" i="1"/>
  <c r="G577" i="1"/>
  <c r="H577" i="1" s="1"/>
  <c r="I577" i="1"/>
  <c r="G588" i="1"/>
  <c r="H588" i="1" s="1"/>
  <c r="I588" i="1"/>
  <c r="G598" i="1"/>
  <c r="H598" i="1" s="1"/>
  <c r="I598" i="1"/>
  <c r="G607" i="1"/>
  <c r="H607" i="1" s="1"/>
  <c r="I607" i="1"/>
  <c r="G615" i="1"/>
  <c r="H615" i="1" s="1"/>
  <c r="I615" i="1"/>
  <c r="G624" i="1"/>
  <c r="H624" i="1" s="1"/>
  <c r="I624" i="1"/>
  <c r="G633" i="1"/>
  <c r="H633" i="1" s="1"/>
  <c r="I633" i="1"/>
  <c r="G644" i="1"/>
  <c r="H644" i="1" s="1"/>
  <c r="I644" i="1"/>
  <c r="G653" i="1"/>
  <c r="H653" i="1" s="1"/>
  <c r="I653" i="1"/>
  <c r="G663" i="1"/>
  <c r="H663" i="1" s="1"/>
  <c r="I663" i="1"/>
  <c r="G673" i="1"/>
  <c r="H673" i="1" s="1"/>
  <c r="I673" i="1"/>
  <c r="G684" i="1"/>
  <c r="H684" i="1" s="1"/>
  <c r="I684" i="1"/>
  <c r="G695" i="1"/>
  <c r="H695" i="1" s="1"/>
  <c r="I695" i="1"/>
  <c r="G706" i="1"/>
  <c r="H706" i="1" s="1"/>
  <c r="I706" i="1"/>
  <c r="G718" i="1"/>
  <c r="H718" i="1" s="1"/>
  <c r="I718" i="1"/>
  <c r="G730" i="1"/>
  <c r="H730" i="1" s="1"/>
  <c r="I730" i="1"/>
  <c r="G751" i="1"/>
  <c r="H751" i="1" s="1"/>
  <c r="I751" i="1"/>
  <c r="G762" i="1"/>
  <c r="H762" i="1" s="1"/>
  <c r="I762" i="1"/>
  <c r="G783" i="1"/>
  <c r="H783" i="1" s="1"/>
  <c r="I783" i="1"/>
  <c r="G794" i="1"/>
  <c r="H794" i="1" s="1"/>
  <c r="I794" i="1"/>
  <c r="G814" i="1"/>
  <c r="H814" i="1" s="1"/>
  <c r="I814" i="1"/>
  <c r="G826" i="1"/>
  <c r="H826" i="1" s="1"/>
  <c r="I826" i="1"/>
  <c r="G838" i="1"/>
  <c r="H838" i="1" s="1"/>
  <c r="I838" i="1"/>
  <c r="G859" i="1"/>
  <c r="H859" i="1" s="1"/>
  <c r="I859" i="1"/>
  <c r="G870" i="1"/>
  <c r="H870" i="1" s="1"/>
  <c r="I870" i="1"/>
  <c r="G882" i="1"/>
  <c r="H882" i="1" s="1"/>
  <c r="I882" i="1"/>
  <c r="G891" i="1"/>
  <c r="H891" i="1" s="1"/>
  <c r="I891" i="1"/>
  <c r="G902" i="1"/>
  <c r="H902" i="1" s="1"/>
  <c r="I902" i="1"/>
  <c r="G923" i="1"/>
  <c r="H923" i="1" s="1"/>
  <c r="I923" i="1"/>
  <c r="G934" i="1"/>
  <c r="H934" i="1" s="1"/>
  <c r="I934" i="1"/>
  <c r="G945" i="1"/>
  <c r="H945" i="1" s="1"/>
  <c r="I945" i="1"/>
  <c r="G967" i="1"/>
  <c r="H967" i="1" s="1"/>
  <c r="I967" i="1"/>
  <c r="G978" i="1"/>
  <c r="H978" i="1" s="1"/>
  <c r="I978" i="1"/>
  <c r="G989" i="1"/>
  <c r="H989" i="1" s="1"/>
  <c r="I989" i="1"/>
  <c r="G999" i="1"/>
  <c r="H999" i="1" s="1"/>
  <c r="I999" i="1"/>
  <c r="G1010" i="1"/>
  <c r="H1010" i="1" s="1"/>
  <c r="I1010" i="1"/>
  <c r="G1021" i="1"/>
  <c r="H1021" i="1" s="1"/>
  <c r="I1021" i="1"/>
  <c r="G1053" i="1"/>
  <c r="H1053" i="1" s="1"/>
  <c r="I1053" i="1"/>
  <c r="G1065" i="1"/>
  <c r="H1065" i="1" s="1"/>
  <c r="I1065" i="1"/>
  <c r="G1077" i="1"/>
  <c r="H1077" i="1" s="1"/>
  <c r="I1077" i="1"/>
  <c r="G1088" i="1"/>
  <c r="H1088" i="1" s="1"/>
  <c r="I1088" i="1"/>
  <c r="G1099" i="1"/>
  <c r="H1099" i="1" s="1"/>
  <c r="I1099" i="1"/>
  <c r="G1109" i="1"/>
  <c r="H1109" i="1" s="1"/>
  <c r="I1109" i="1"/>
  <c r="G1154" i="1"/>
  <c r="H1154" i="1" s="1"/>
  <c r="I1154" i="1"/>
  <c r="G1166" i="1"/>
  <c r="H1166" i="1" s="1"/>
  <c r="I1166" i="1"/>
  <c r="G1177" i="1"/>
  <c r="H1177" i="1" s="1"/>
  <c r="I1177" i="1"/>
  <c r="G1198" i="1"/>
  <c r="H1198" i="1" s="1"/>
  <c r="I1198" i="1"/>
  <c r="G1209" i="1"/>
  <c r="H1209" i="1" s="1"/>
  <c r="I1209" i="1"/>
  <c r="G1220" i="1"/>
  <c r="H1220" i="1" s="1"/>
  <c r="I1220" i="1"/>
  <c r="G1243" i="1"/>
  <c r="H1243" i="1" s="1"/>
  <c r="I1243" i="1"/>
  <c r="G1254" i="1"/>
  <c r="H1254" i="1" s="1"/>
  <c r="I1254" i="1"/>
  <c r="G1286" i="1"/>
  <c r="H1286" i="1" s="1"/>
  <c r="I1286" i="1"/>
  <c r="G1297" i="1"/>
  <c r="H1297" i="1" s="1"/>
  <c r="I1297" i="1"/>
  <c r="G1308" i="1"/>
  <c r="H1308" i="1" s="1"/>
  <c r="I1308" i="1"/>
  <c r="G1319" i="1"/>
  <c r="H1319" i="1" s="1"/>
  <c r="I1319" i="1"/>
  <c r="G1330" i="1"/>
  <c r="H1330" i="1" s="1"/>
  <c r="I1330" i="1"/>
  <c r="G1342" i="1"/>
  <c r="H1342" i="1" s="1"/>
  <c r="I1342" i="1"/>
  <c r="G1353" i="1"/>
  <c r="H1353" i="1" s="1"/>
  <c r="I1353" i="1"/>
  <c r="G1365" i="1"/>
  <c r="H1365" i="1" s="1"/>
  <c r="I1365" i="1"/>
  <c r="G1377" i="1"/>
  <c r="H1377" i="1" s="1"/>
  <c r="I1377" i="1"/>
  <c r="G1389" i="1"/>
  <c r="H1389" i="1" s="1"/>
  <c r="I1389" i="1"/>
  <c r="G1401" i="1"/>
  <c r="H1401" i="1" s="1"/>
  <c r="I1401" i="1"/>
  <c r="G1413" i="1"/>
  <c r="H1413" i="1" s="1"/>
  <c r="I1413" i="1"/>
  <c r="G1425" i="1"/>
  <c r="H1425" i="1" s="1"/>
  <c r="I1425" i="1"/>
  <c r="G1438" i="1"/>
  <c r="H1438" i="1" s="1"/>
  <c r="I1438" i="1"/>
  <c r="G1450" i="1"/>
  <c r="H1450" i="1" s="1"/>
  <c r="I1450" i="1"/>
  <c r="G1462" i="1"/>
  <c r="H1462" i="1" s="1"/>
  <c r="I1462" i="1"/>
  <c r="G1474" i="1"/>
  <c r="H1474" i="1" s="1"/>
  <c r="I1474" i="1"/>
  <c r="G1486" i="1"/>
  <c r="H1486" i="1" s="1"/>
  <c r="I1486" i="1"/>
  <c r="G1498" i="1"/>
  <c r="H1498" i="1" s="1"/>
  <c r="I1498" i="1"/>
  <c r="G1510" i="1"/>
  <c r="H1510" i="1" s="1"/>
  <c r="I1510" i="1"/>
  <c r="G1522" i="1"/>
  <c r="H1522" i="1" s="1"/>
  <c r="I1522" i="1"/>
  <c r="G2679" i="1"/>
  <c r="H2679" i="1" s="1"/>
  <c r="G2607" i="1"/>
  <c r="H2607" i="1" s="1"/>
  <c r="G2559" i="1"/>
  <c r="H2559" i="1" s="1"/>
  <c r="I2643" i="1"/>
  <c r="I2631" i="1"/>
  <c r="I2499" i="1"/>
  <c r="I2487" i="1"/>
  <c r="I2475" i="1"/>
  <c r="I2463" i="1"/>
  <c r="I2451" i="1"/>
  <c r="I2439" i="1"/>
  <c r="I2415" i="1"/>
  <c r="I2403" i="1"/>
  <c r="I2391" i="1"/>
  <c r="I2379" i="1"/>
  <c r="I2367" i="1"/>
  <c r="I2343" i="1"/>
  <c r="I2331" i="1"/>
  <c r="I2319" i="1"/>
  <c r="I2307" i="1"/>
  <c r="I2295" i="1"/>
  <c r="I2271" i="1"/>
  <c r="I2259" i="1"/>
  <c r="I2235" i="1"/>
  <c r="I2223" i="1"/>
  <c r="I2211" i="1"/>
  <c r="I2199" i="1"/>
  <c r="I2187" i="1"/>
  <c r="I2175" i="1"/>
  <c r="I2151" i="1"/>
  <c r="I2139" i="1"/>
  <c r="I2127" i="1"/>
  <c r="I2115" i="1"/>
  <c r="I2091" i="1"/>
  <c r="I2067" i="1"/>
  <c r="I2055" i="1"/>
  <c r="I2043" i="1"/>
  <c r="I2019" i="1"/>
  <c r="I1995" i="1"/>
  <c r="I1971" i="1"/>
  <c r="I1947" i="1"/>
  <c r="I1923" i="1"/>
  <c r="I1911" i="1"/>
  <c r="I1899" i="1"/>
  <c r="I1875" i="1"/>
  <c r="I1858" i="1"/>
  <c r="I1822" i="1"/>
  <c r="I1786" i="1"/>
  <c r="I1750" i="1"/>
  <c r="I1714" i="1"/>
  <c r="I1678" i="1"/>
  <c r="I1642" i="1"/>
  <c r="I1606" i="1"/>
  <c r="I1558" i="1"/>
  <c r="I1503" i="1"/>
  <c r="I1431" i="1"/>
  <c r="I1359" i="1"/>
  <c r="I1287" i="1"/>
  <c r="I1215" i="1"/>
  <c r="I1143" i="1"/>
  <c r="I1071" i="1"/>
  <c r="I920" i="1"/>
  <c r="I488" i="1"/>
  <c r="I56" i="1"/>
  <c r="G972" i="1"/>
  <c r="H972" i="1" s="1"/>
  <c r="I972" i="1"/>
  <c r="G1081" i="1"/>
  <c r="H1081" i="1" s="1"/>
  <c r="I1081" i="1"/>
  <c r="G1382" i="1"/>
  <c r="H1382" i="1" s="1"/>
  <c r="I1382" i="1"/>
  <c r="I1539" i="1"/>
  <c r="G61" i="1"/>
  <c r="H61" i="1" s="1"/>
  <c r="I61" i="1"/>
  <c r="G13" i="1"/>
  <c r="H13" i="1" s="1"/>
  <c r="I13" i="1"/>
  <c r="G23" i="1"/>
  <c r="H23" i="1" s="1"/>
  <c r="I23" i="1"/>
  <c r="G55" i="1"/>
  <c r="H55" i="1" s="1"/>
  <c r="I55" i="1"/>
  <c r="G164" i="1"/>
  <c r="H164" i="1" s="1"/>
  <c r="I164" i="1"/>
  <c r="G219" i="1"/>
  <c r="H219" i="1" s="1"/>
  <c r="I219" i="1"/>
  <c r="G322" i="1"/>
  <c r="H322" i="1" s="1"/>
  <c r="I322" i="1"/>
  <c r="G4" i="1"/>
  <c r="H4" i="1" s="1"/>
  <c r="I4" i="1"/>
  <c r="G14" i="1"/>
  <c r="H14" i="1" s="1"/>
  <c r="I14" i="1"/>
  <c r="G24" i="1"/>
  <c r="H24" i="1" s="1"/>
  <c r="I24" i="1"/>
  <c r="G34" i="1"/>
  <c r="H34" i="1" s="1"/>
  <c r="I34" i="1"/>
  <c r="G45" i="1"/>
  <c r="H45" i="1" s="1"/>
  <c r="I45" i="1"/>
  <c r="G67" i="1"/>
  <c r="H67" i="1" s="1"/>
  <c r="G78" i="1"/>
  <c r="H78" i="1" s="1"/>
  <c r="I78" i="1"/>
  <c r="G90" i="1"/>
  <c r="H90" i="1" s="1"/>
  <c r="I90" i="1"/>
  <c r="G101" i="1"/>
  <c r="H101" i="1" s="1"/>
  <c r="I101" i="1"/>
  <c r="G112" i="1"/>
  <c r="H112" i="1" s="1"/>
  <c r="I112" i="1"/>
  <c r="G123" i="1"/>
  <c r="H123" i="1" s="1"/>
  <c r="I123" i="1"/>
  <c r="G133" i="1"/>
  <c r="H133" i="1" s="1"/>
  <c r="I133" i="1"/>
  <c r="G143" i="1"/>
  <c r="H143" i="1" s="1"/>
  <c r="G155" i="1"/>
  <c r="H155" i="1" s="1"/>
  <c r="I155" i="1"/>
  <c r="G165" i="1"/>
  <c r="H165" i="1" s="1"/>
  <c r="I165" i="1"/>
  <c r="G177" i="1"/>
  <c r="H177" i="1" s="1"/>
  <c r="I177" i="1"/>
  <c r="G186" i="1"/>
  <c r="H186" i="1" s="1"/>
  <c r="G197" i="1"/>
  <c r="H197" i="1" s="1"/>
  <c r="I197" i="1"/>
  <c r="G208" i="1"/>
  <c r="H208" i="1" s="1"/>
  <c r="I208" i="1"/>
  <c r="G220" i="1"/>
  <c r="H220" i="1" s="1"/>
  <c r="I220" i="1"/>
  <c r="G230" i="1"/>
  <c r="H230" i="1" s="1"/>
  <c r="I230" i="1"/>
  <c r="G239" i="1"/>
  <c r="H239" i="1" s="1"/>
  <c r="I239" i="1"/>
  <c r="G260" i="1"/>
  <c r="H260" i="1" s="1"/>
  <c r="I260" i="1"/>
  <c r="G294" i="1"/>
  <c r="H294" i="1" s="1"/>
  <c r="I294" i="1"/>
  <c r="G303" i="1"/>
  <c r="H303" i="1" s="1"/>
  <c r="I303" i="1"/>
  <c r="G313" i="1"/>
  <c r="H313" i="1" s="1"/>
  <c r="I313" i="1"/>
  <c r="G332" i="1"/>
  <c r="H332" i="1" s="1"/>
  <c r="I332" i="1"/>
  <c r="G342" i="1"/>
  <c r="H342" i="1" s="1"/>
  <c r="I342" i="1"/>
  <c r="G351" i="1"/>
  <c r="H351" i="1" s="1"/>
  <c r="I351" i="1"/>
  <c r="G361" i="1"/>
  <c r="H361" i="1" s="1"/>
  <c r="I361" i="1"/>
  <c r="G371" i="1"/>
  <c r="H371" i="1" s="1"/>
  <c r="I371" i="1"/>
  <c r="G382" i="1"/>
  <c r="H382" i="1" s="1"/>
  <c r="I382" i="1"/>
  <c r="G392" i="1"/>
  <c r="H392" i="1" s="1"/>
  <c r="I392" i="1"/>
  <c r="G403" i="1"/>
  <c r="H403" i="1" s="1"/>
  <c r="I403" i="1"/>
  <c r="G414" i="1"/>
  <c r="H414" i="1" s="1"/>
  <c r="I414" i="1"/>
  <c r="G425" i="1"/>
  <c r="H425" i="1" s="1"/>
  <c r="I425" i="1"/>
  <c r="G434" i="1"/>
  <c r="H434" i="1" s="1"/>
  <c r="I434" i="1"/>
  <c r="G444" i="1"/>
  <c r="H444" i="1" s="1"/>
  <c r="I444" i="1"/>
  <c r="G454" i="1"/>
  <c r="H454" i="1" s="1"/>
  <c r="I454" i="1"/>
  <c r="G482" i="1"/>
  <c r="H482" i="1" s="1"/>
  <c r="I482" i="1"/>
  <c r="G501" i="1"/>
  <c r="H501" i="1" s="1"/>
  <c r="I501" i="1"/>
  <c r="G510" i="1"/>
  <c r="H510" i="1" s="1"/>
  <c r="I510" i="1"/>
  <c r="G531" i="1"/>
  <c r="H531" i="1" s="1"/>
  <c r="I531" i="1"/>
  <c r="G539" i="1"/>
  <c r="H539" i="1" s="1"/>
  <c r="I539" i="1"/>
  <c r="G547" i="1"/>
  <c r="H547" i="1" s="1"/>
  <c r="I547" i="1"/>
  <c r="G557" i="1"/>
  <c r="H557" i="1" s="1"/>
  <c r="I557" i="1"/>
  <c r="G567" i="1"/>
  <c r="H567" i="1" s="1"/>
  <c r="I567" i="1"/>
  <c r="G578" i="1"/>
  <c r="H578" i="1" s="1"/>
  <c r="I578" i="1"/>
  <c r="G599" i="1"/>
  <c r="H599" i="1" s="1"/>
  <c r="I599" i="1"/>
  <c r="G608" i="1"/>
  <c r="H608" i="1" s="1"/>
  <c r="I608" i="1"/>
  <c r="G616" i="1"/>
  <c r="H616" i="1" s="1"/>
  <c r="I616" i="1"/>
  <c r="G634" i="1"/>
  <c r="H634" i="1" s="1"/>
  <c r="I634" i="1"/>
  <c r="G645" i="1"/>
  <c r="H645" i="1" s="1"/>
  <c r="I645" i="1"/>
  <c r="G654" i="1"/>
  <c r="H654" i="1" s="1"/>
  <c r="I654" i="1"/>
  <c r="G664" i="1"/>
  <c r="H664" i="1" s="1"/>
  <c r="I664" i="1"/>
  <c r="G674" i="1"/>
  <c r="H674" i="1" s="1"/>
  <c r="I674" i="1"/>
  <c r="G696" i="1"/>
  <c r="H696" i="1" s="1"/>
  <c r="I696" i="1"/>
  <c r="G707" i="1"/>
  <c r="H707" i="1" s="1"/>
  <c r="I707" i="1"/>
  <c r="G719" i="1"/>
  <c r="H719" i="1" s="1"/>
  <c r="I719" i="1"/>
  <c r="G731" i="1"/>
  <c r="H731" i="1" s="1"/>
  <c r="I731" i="1"/>
  <c r="G741" i="1"/>
  <c r="H741" i="1" s="1"/>
  <c r="I741" i="1"/>
  <c r="G752" i="1"/>
  <c r="H752" i="1" s="1"/>
  <c r="I752" i="1"/>
  <c r="G763" i="1"/>
  <c r="H763" i="1" s="1"/>
  <c r="I763" i="1"/>
  <c r="G772" i="1"/>
  <c r="H772" i="1" s="1"/>
  <c r="G784" i="1"/>
  <c r="H784" i="1" s="1"/>
  <c r="I784" i="1"/>
  <c r="G795" i="1"/>
  <c r="H795" i="1" s="1"/>
  <c r="I795" i="1"/>
  <c r="G804" i="1"/>
  <c r="H804" i="1" s="1"/>
  <c r="G815" i="1"/>
  <c r="H815" i="1" s="1"/>
  <c r="I815" i="1"/>
  <c r="G827" i="1"/>
  <c r="H827" i="1" s="1"/>
  <c r="I827" i="1"/>
  <c r="G839" i="1"/>
  <c r="H839" i="1" s="1"/>
  <c r="I839" i="1"/>
  <c r="G849" i="1"/>
  <c r="H849" i="1" s="1"/>
  <c r="G860" i="1"/>
  <c r="H860" i="1" s="1"/>
  <c r="I860" i="1"/>
  <c r="G871" i="1"/>
  <c r="H871" i="1" s="1"/>
  <c r="I871" i="1"/>
  <c r="G883" i="1"/>
  <c r="H883" i="1" s="1"/>
  <c r="I883" i="1"/>
  <c r="G892" i="1"/>
  <c r="H892" i="1" s="1"/>
  <c r="I892" i="1"/>
  <c r="G903" i="1"/>
  <c r="H903" i="1" s="1"/>
  <c r="I903" i="1"/>
  <c r="G913" i="1"/>
  <c r="H913" i="1" s="1"/>
  <c r="I913" i="1"/>
  <c r="G924" i="1"/>
  <c r="H924" i="1" s="1"/>
  <c r="I924" i="1"/>
  <c r="G935" i="1"/>
  <c r="H935" i="1" s="1"/>
  <c r="I935" i="1"/>
  <c r="G946" i="1"/>
  <c r="H946" i="1" s="1"/>
  <c r="I946" i="1"/>
  <c r="G956" i="1"/>
  <c r="H956" i="1" s="1"/>
  <c r="G968" i="1"/>
  <c r="H968" i="1" s="1"/>
  <c r="I968" i="1"/>
  <c r="G979" i="1"/>
  <c r="H979" i="1" s="1"/>
  <c r="I979" i="1"/>
  <c r="G1000" i="1"/>
  <c r="H1000" i="1" s="1"/>
  <c r="I1000" i="1"/>
  <c r="G1011" i="1"/>
  <c r="H1011" i="1" s="1"/>
  <c r="I1011" i="1"/>
  <c r="G1022" i="1"/>
  <c r="H1022" i="1" s="1"/>
  <c r="I1022" i="1"/>
  <c r="G1031" i="1"/>
  <c r="H1031" i="1" s="1"/>
  <c r="I1031" i="1"/>
  <c r="G1042" i="1"/>
  <c r="H1042" i="1" s="1"/>
  <c r="I1042" i="1"/>
  <c r="G1054" i="1"/>
  <c r="H1054" i="1" s="1"/>
  <c r="I1054" i="1"/>
  <c r="G1066" i="1"/>
  <c r="H1066" i="1" s="1"/>
  <c r="I1066" i="1"/>
  <c r="G1078" i="1"/>
  <c r="H1078" i="1" s="1"/>
  <c r="I1078" i="1"/>
  <c r="G1089" i="1"/>
  <c r="H1089" i="1" s="1"/>
  <c r="I1089" i="1"/>
  <c r="G1100" i="1"/>
  <c r="H1100" i="1" s="1"/>
  <c r="I1100" i="1"/>
  <c r="G1110" i="1"/>
  <c r="H1110" i="1" s="1"/>
  <c r="I1110" i="1"/>
  <c r="G1121" i="1"/>
  <c r="H1121" i="1" s="1"/>
  <c r="I1121" i="1"/>
  <c r="G1133" i="1"/>
  <c r="H1133" i="1" s="1"/>
  <c r="I1133" i="1"/>
  <c r="G1178" i="1"/>
  <c r="H1178" i="1" s="1"/>
  <c r="I1178" i="1"/>
  <c r="G1188" i="1"/>
  <c r="H1188" i="1" s="1"/>
  <c r="G1199" i="1"/>
  <c r="H1199" i="1" s="1"/>
  <c r="I1199" i="1"/>
  <c r="G1210" i="1"/>
  <c r="H1210" i="1" s="1"/>
  <c r="I1210" i="1"/>
  <c r="G1221" i="1"/>
  <c r="H1221" i="1" s="1"/>
  <c r="I1221" i="1"/>
  <c r="G1232" i="1"/>
  <c r="H1232" i="1" s="1"/>
  <c r="G1255" i="1"/>
  <c r="H1255" i="1" s="1"/>
  <c r="I1255" i="1"/>
  <c r="G1265" i="1"/>
  <c r="H1265" i="1" s="1"/>
  <c r="I1265" i="1"/>
  <c r="G1298" i="1"/>
  <c r="H1298" i="1" s="1"/>
  <c r="I1298" i="1"/>
  <c r="G1309" i="1"/>
  <c r="H1309" i="1" s="1"/>
  <c r="I1309" i="1"/>
  <c r="G1320" i="1"/>
  <c r="H1320" i="1" s="1"/>
  <c r="I1320" i="1"/>
  <c r="G1331" i="1"/>
  <c r="H1331" i="1" s="1"/>
  <c r="I1331" i="1"/>
  <c r="G1343" i="1"/>
  <c r="H1343" i="1" s="1"/>
  <c r="I1343" i="1"/>
  <c r="G1354" i="1"/>
  <c r="H1354" i="1" s="1"/>
  <c r="I1354" i="1"/>
  <c r="G1366" i="1"/>
  <c r="H1366" i="1" s="1"/>
  <c r="I1366" i="1"/>
  <c r="G1378" i="1"/>
  <c r="H1378" i="1" s="1"/>
  <c r="I1378" i="1"/>
  <c r="G1390" i="1"/>
  <c r="H1390" i="1" s="1"/>
  <c r="I1390" i="1"/>
  <c r="G1402" i="1"/>
  <c r="H1402" i="1" s="1"/>
  <c r="I1402" i="1"/>
  <c r="G1414" i="1"/>
  <c r="H1414" i="1" s="1"/>
  <c r="I1414" i="1"/>
  <c r="G1426" i="1"/>
  <c r="H1426" i="1" s="1"/>
  <c r="I1426" i="1"/>
  <c r="G1439" i="1"/>
  <c r="H1439" i="1" s="1"/>
  <c r="I1439" i="1"/>
  <c r="G1451" i="1"/>
  <c r="H1451" i="1" s="1"/>
  <c r="I1451" i="1"/>
  <c r="G1463" i="1"/>
  <c r="H1463" i="1" s="1"/>
  <c r="I1463" i="1"/>
  <c r="G1475" i="1"/>
  <c r="H1475" i="1" s="1"/>
  <c r="I1475" i="1"/>
  <c r="G1487" i="1"/>
  <c r="H1487" i="1" s="1"/>
  <c r="I1487" i="1"/>
  <c r="G1499" i="1"/>
  <c r="H1499" i="1" s="1"/>
  <c r="I1499" i="1"/>
  <c r="G1511" i="1"/>
  <c r="H1511" i="1" s="1"/>
  <c r="I1511" i="1"/>
  <c r="G1523" i="1"/>
  <c r="H1523" i="1" s="1"/>
  <c r="I1523" i="1"/>
  <c r="G1535" i="1"/>
  <c r="H1535" i="1" s="1"/>
  <c r="I1535" i="1"/>
  <c r="G1547" i="1"/>
  <c r="H1547" i="1" s="1"/>
  <c r="I1547" i="1"/>
  <c r="G1559" i="1"/>
  <c r="H1559" i="1" s="1"/>
  <c r="I1559" i="1"/>
  <c r="G1571" i="1"/>
  <c r="H1571" i="1" s="1"/>
  <c r="I1571" i="1"/>
  <c r="G1583" i="1"/>
  <c r="H1583" i="1" s="1"/>
  <c r="I1583" i="1"/>
  <c r="G1595" i="1"/>
  <c r="H1595" i="1" s="1"/>
  <c r="I1595" i="1"/>
  <c r="G1607" i="1"/>
  <c r="H1607" i="1" s="1"/>
  <c r="I1607" i="1"/>
  <c r="G1619" i="1"/>
  <c r="H1619" i="1" s="1"/>
  <c r="I1619" i="1"/>
  <c r="G1631" i="1"/>
  <c r="H1631" i="1" s="1"/>
  <c r="I1631" i="1"/>
  <c r="G1643" i="1"/>
  <c r="H1643" i="1" s="1"/>
  <c r="I1643" i="1"/>
  <c r="G1655" i="1"/>
  <c r="H1655" i="1" s="1"/>
  <c r="I1655" i="1"/>
  <c r="G1667" i="1"/>
  <c r="H1667" i="1" s="1"/>
  <c r="I1667" i="1"/>
  <c r="G1679" i="1"/>
  <c r="H1679" i="1" s="1"/>
  <c r="I1679" i="1"/>
  <c r="G1691" i="1"/>
  <c r="H1691" i="1" s="1"/>
  <c r="I1691" i="1"/>
  <c r="G1703" i="1"/>
  <c r="H1703" i="1" s="1"/>
  <c r="I1703" i="1"/>
  <c r="G1715" i="1"/>
  <c r="H1715" i="1" s="1"/>
  <c r="I1715" i="1"/>
  <c r="G1727" i="1"/>
  <c r="H1727" i="1" s="1"/>
  <c r="I1727" i="1"/>
  <c r="G1739" i="1"/>
  <c r="H1739" i="1" s="1"/>
  <c r="I1739" i="1"/>
  <c r="G1751" i="1"/>
  <c r="H1751" i="1" s="1"/>
  <c r="I1751" i="1"/>
  <c r="G1763" i="1"/>
  <c r="H1763" i="1" s="1"/>
  <c r="I1763" i="1"/>
  <c r="G1775" i="1"/>
  <c r="H1775" i="1" s="1"/>
  <c r="I1775" i="1"/>
  <c r="G1787" i="1"/>
  <c r="H1787" i="1" s="1"/>
  <c r="I1787" i="1"/>
  <c r="G1799" i="1"/>
  <c r="H1799" i="1" s="1"/>
  <c r="I1799" i="1"/>
  <c r="G1811" i="1"/>
  <c r="H1811" i="1" s="1"/>
  <c r="I1811" i="1"/>
  <c r="G1823" i="1"/>
  <c r="H1823" i="1" s="1"/>
  <c r="I1823" i="1"/>
  <c r="G1835" i="1"/>
  <c r="H1835" i="1" s="1"/>
  <c r="I1835" i="1"/>
  <c r="G1847" i="1"/>
  <c r="H1847" i="1" s="1"/>
  <c r="I1847" i="1"/>
  <c r="G1859" i="1"/>
  <c r="H1859" i="1" s="1"/>
  <c r="I1859" i="1"/>
  <c r="G2678" i="1"/>
  <c r="H2678" i="1" s="1"/>
  <c r="I2666" i="1"/>
  <c r="I2654" i="1"/>
  <c r="I2642" i="1"/>
  <c r="I2630" i="1"/>
  <c r="I2618" i="1"/>
  <c r="I2606" i="1"/>
  <c r="I2594" i="1"/>
  <c r="I2582" i="1"/>
  <c r="I2570" i="1"/>
  <c r="I2558" i="1"/>
  <c r="I2546" i="1"/>
  <c r="I2534" i="1"/>
  <c r="I2522" i="1"/>
  <c r="I2510" i="1"/>
  <c r="I2486" i="1"/>
  <c r="I2474" i="1"/>
  <c r="I2462" i="1"/>
  <c r="I2450" i="1"/>
  <c r="I2438" i="1"/>
  <c r="I2414" i="1"/>
  <c r="I2402" i="1"/>
  <c r="I2390" i="1"/>
  <c r="I2378" i="1"/>
  <c r="I2366" i="1"/>
  <c r="I2342" i="1"/>
  <c r="I2330" i="1"/>
  <c r="I2318" i="1"/>
  <c r="I2306" i="1"/>
  <c r="I2294" i="1"/>
  <c r="I2270" i="1"/>
  <c r="I2258" i="1"/>
  <c r="I2234" i="1"/>
  <c r="I2222" i="1"/>
  <c r="I2210" i="1"/>
  <c r="I2198" i="1"/>
  <c r="I2174" i="1"/>
  <c r="I2162" i="1"/>
  <c r="I2150" i="1"/>
  <c r="I2138" i="1"/>
  <c r="I2126" i="1"/>
  <c r="I2114" i="1"/>
  <c r="I2102" i="1"/>
  <c r="I2090" i="1"/>
  <c r="I2078" i="1"/>
  <c r="I2066" i="1"/>
  <c r="I2054" i="1"/>
  <c r="I2042" i="1"/>
  <c r="I2030" i="1"/>
  <c r="I2018" i="1"/>
  <c r="I2006" i="1"/>
  <c r="I1994" i="1"/>
  <c r="I1982" i="1"/>
  <c r="I1970" i="1"/>
  <c r="I1958" i="1"/>
  <c r="I1946" i="1"/>
  <c r="I1934" i="1"/>
  <c r="I1922" i="1"/>
  <c r="I1910" i="1"/>
  <c r="I1898" i="1"/>
  <c r="I1886" i="1"/>
  <c r="I1874" i="1"/>
  <c r="I1852" i="1"/>
  <c r="I1816" i="1"/>
  <c r="I1780" i="1"/>
  <c r="I1744" i="1"/>
  <c r="I1708" i="1"/>
  <c r="I1672" i="1"/>
  <c r="I1636" i="1"/>
  <c r="I1600" i="1"/>
  <c r="I1552" i="1"/>
  <c r="I1492" i="1"/>
  <c r="I1420" i="1"/>
  <c r="I1348" i="1"/>
  <c r="I1276" i="1"/>
  <c r="I1204" i="1"/>
  <c r="I1132" i="1"/>
  <c r="I1060" i="1"/>
  <c r="I858" i="1"/>
  <c r="I426" i="1"/>
  <c r="G2" i="1"/>
  <c r="L4" i="1" l="1"/>
  <c r="K3" i="1"/>
  <c r="K4" i="1" s="1"/>
  <c r="H2" i="1"/>
  <c r="L6" i="1" s="1"/>
  <c r="K5" i="1" l="1"/>
  <c r="K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1969" authorId="0" shapeId="0" xr:uid="{413877FC-0413-48F4-BE4A-FE8D5916E48A}">
      <text>
        <r>
          <rPr>
            <b/>
            <sz val="9"/>
            <color indexed="81"/>
            <rFont val="Tahoma"/>
            <family val="2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<sst xmlns="http://schemas.openxmlformats.org/spreadsheetml/2006/main" count="5433" uniqueCount="157">
  <si>
    <t>Ordem</t>
  </si>
  <si>
    <t>Nome científico</t>
  </si>
  <si>
    <t>Nome local</t>
  </si>
  <si>
    <r>
      <t>Circunfer</t>
    </r>
    <r>
      <rPr>
        <b/>
        <sz val="12"/>
        <color theme="1"/>
        <rFont val="Calibri"/>
        <family val="2"/>
      </rPr>
      <t>ê</t>
    </r>
    <r>
      <rPr>
        <b/>
        <sz val="12"/>
        <color theme="1"/>
        <rFont val="Times New Roman"/>
        <family val="1"/>
      </rPr>
      <t>ncia</t>
    </r>
  </si>
  <si>
    <t>Diâmetro</t>
  </si>
  <si>
    <t>Número de parcela</t>
  </si>
  <si>
    <t>Total Woody Biomass (kg), including roots*</t>
  </si>
  <si>
    <t>kgC (above and below ground woody biomass)**</t>
  </si>
  <si>
    <t>* allometric equation Ryan et al. 2011: naturallog(Total Biomass) = 2.545 naturallog(dbh) - 3.018</t>
  </si>
  <si>
    <t xml:space="preserve">Dichrostachys cinerea </t>
  </si>
  <si>
    <t>Ndheni</t>
  </si>
  <si>
    <t>** Ryan et al. 2011: Percentage C values were not different (two-tailedt-test, P = 0.366) between trunk and branch subsamples, so the mean (47%) was used for all conversions to carbon mass.</t>
  </si>
  <si>
    <t>Ormocarpum trichocarpum</t>
  </si>
  <si>
    <t>Chidzimamuriro</t>
  </si>
  <si>
    <t>kg total woody biomass per plot</t>
  </si>
  <si>
    <t>Combretum hereroensis</t>
  </si>
  <si>
    <t>Munhadjanoni</t>
  </si>
  <si>
    <t>ton total woody biomass per ha</t>
  </si>
  <si>
    <t>Mungodji</t>
  </si>
  <si>
    <t>kgC per plot</t>
  </si>
  <si>
    <t>tC per ha</t>
  </si>
  <si>
    <t>average DBH</t>
  </si>
  <si>
    <t>Acacia nigrescens</t>
  </si>
  <si>
    <t>chikokoto</t>
  </si>
  <si>
    <t>combretum adenogonium</t>
  </si>
  <si>
    <t>chipoza</t>
  </si>
  <si>
    <t>Dalbergia melanoxylon</t>
  </si>
  <si>
    <t>chirwiti</t>
  </si>
  <si>
    <t>Lecaniodiscus fraxiniofolius</t>
  </si>
  <si>
    <t>Mutarara</t>
  </si>
  <si>
    <t>Strychnos henningsii</t>
  </si>
  <si>
    <t>Mushakwari</t>
  </si>
  <si>
    <t>Afzelia quanzensis</t>
  </si>
  <si>
    <t>Musokosa</t>
  </si>
  <si>
    <t>Philenoptera violacea</t>
  </si>
  <si>
    <t>Mpanda</t>
  </si>
  <si>
    <t>Chikumbochikware</t>
  </si>
  <si>
    <t>Markhamia zanguebarica</t>
  </si>
  <si>
    <t>Musikanyati</t>
  </si>
  <si>
    <t>Spirostachys africana</t>
  </si>
  <si>
    <t>Mutovoti</t>
  </si>
  <si>
    <t>Ziziphus mucronata</t>
  </si>
  <si>
    <t>Muchecheni</t>
  </si>
  <si>
    <t>Olax dissitiflora</t>
  </si>
  <si>
    <t>Munamuraganda</t>
  </si>
  <si>
    <t>Thilachium africana</t>
  </si>
  <si>
    <t>Mugarapachuru</t>
  </si>
  <si>
    <t>Acacia robusta</t>
  </si>
  <si>
    <t>Chisio</t>
  </si>
  <si>
    <t>Cleistochlamys kirkii</t>
  </si>
  <si>
    <t>Munzvinda</t>
  </si>
  <si>
    <t>Munanga</t>
  </si>
  <si>
    <t>Strychnos madagascarens</t>
  </si>
  <si>
    <t>Mukwakwa</t>
  </si>
  <si>
    <t>Mpereka</t>
  </si>
  <si>
    <t>Albizia harveyi</t>
  </si>
  <si>
    <t>Muora</t>
  </si>
  <si>
    <t>Flueggea virosa</t>
  </si>
  <si>
    <t>Musosoti</t>
  </si>
  <si>
    <t>Mupondashuro</t>
  </si>
  <si>
    <t>Munyajanoni</t>
  </si>
  <si>
    <t>Ehretia amoena</t>
  </si>
  <si>
    <t>Gwarakwasha</t>
  </si>
  <si>
    <t>Diospyros loureiriana</t>
  </si>
  <si>
    <t>Chipongoti</t>
  </si>
  <si>
    <t>Mubvumira</t>
  </si>
  <si>
    <t>Tamarindus indica</t>
  </si>
  <si>
    <t>Musika</t>
  </si>
  <si>
    <t>Diospyros mespiliformis</t>
  </si>
  <si>
    <t>Mutoma</t>
  </si>
  <si>
    <t>Lannea schweinfurthii</t>
  </si>
  <si>
    <t>Musvototo</t>
  </si>
  <si>
    <t>Terminalia stenostachya</t>
  </si>
  <si>
    <t>chikoriro</t>
  </si>
  <si>
    <t>Albizia anthelmitica</t>
  </si>
  <si>
    <t>Barata</t>
  </si>
  <si>
    <t>Barati</t>
  </si>
  <si>
    <t>barati</t>
  </si>
  <si>
    <t>Grewia monticola</t>
  </si>
  <si>
    <t>Taja</t>
  </si>
  <si>
    <t>chisio</t>
  </si>
  <si>
    <t>Mussossoti</t>
  </si>
  <si>
    <t>Mussussu</t>
  </si>
  <si>
    <t>Chipoza</t>
  </si>
  <si>
    <t>Gardenia ternifolia</t>
  </si>
  <si>
    <t>Chindharara</t>
  </si>
  <si>
    <t>chindharara</t>
  </si>
  <si>
    <t>strychnos spinosa</t>
  </si>
  <si>
    <t>Mutamba</t>
  </si>
  <si>
    <t>Xeroderris stuhlmannii</t>
  </si>
  <si>
    <t>Mubvamaropa</t>
  </si>
  <si>
    <t>Diplorhyncus condylocarpon</t>
  </si>
  <si>
    <t>Dambacherera</t>
  </si>
  <si>
    <t>Mutowa</t>
  </si>
  <si>
    <t>Cassia abreviata</t>
  </si>
  <si>
    <t>Murumanyama</t>
  </si>
  <si>
    <t>Sclerocaria birrea</t>
  </si>
  <si>
    <t>Mudangwa</t>
  </si>
  <si>
    <t>combretum hereroensis</t>
  </si>
  <si>
    <t>Chimwahuku</t>
  </si>
  <si>
    <t>Maclura africana</t>
  </si>
  <si>
    <t>Bumburu</t>
  </si>
  <si>
    <t>Flueggeab virosa</t>
  </si>
  <si>
    <t>chingodja</t>
  </si>
  <si>
    <t>Ximenia americana</t>
  </si>
  <si>
    <t>Mutengeni</t>
  </si>
  <si>
    <t>Gubvuva</t>
  </si>
  <si>
    <t>Combretum adenogonium</t>
  </si>
  <si>
    <t>Chirwiti</t>
  </si>
  <si>
    <t>Chikokoto</t>
  </si>
  <si>
    <t>Dalbergia sp</t>
  </si>
  <si>
    <t>Mugaranyenze</t>
  </si>
  <si>
    <r>
      <t xml:space="preserve">Combretum </t>
    </r>
    <r>
      <rPr>
        <i/>
        <sz val="11"/>
        <color theme="1"/>
        <rFont val="Calibri"/>
        <family val="2"/>
      </rPr>
      <t>apiculatum</t>
    </r>
  </si>
  <si>
    <t>Combretum apiculatum</t>
  </si>
  <si>
    <r>
      <t xml:space="preserve">Stercuria </t>
    </r>
    <r>
      <rPr>
        <i/>
        <sz val="11"/>
        <color theme="1"/>
        <rFont val="Calibri"/>
        <family val="2"/>
      </rPr>
      <t>africana</t>
    </r>
  </si>
  <si>
    <t>Chingodja</t>
  </si>
  <si>
    <t>Berchemia discolor</t>
  </si>
  <si>
    <t>Munyii</t>
  </si>
  <si>
    <t>Clerodendrum sp</t>
  </si>
  <si>
    <t>Ekebergia capensis</t>
  </si>
  <si>
    <t>Holarrhena pubescens</t>
  </si>
  <si>
    <t>Mukashu</t>
  </si>
  <si>
    <t>Cissus integrifolia</t>
  </si>
  <si>
    <t>Renza</t>
  </si>
  <si>
    <t>Trichilia capitata</t>
  </si>
  <si>
    <t>Muswenya</t>
  </si>
  <si>
    <t>Terminalia sericea</t>
  </si>
  <si>
    <t>Mupinambhina</t>
  </si>
  <si>
    <t>Chirhambwembwe</t>
  </si>
  <si>
    <t xml:space="preserve">Ekebergia </t>
  </si>
  <si>
    <t>Strychnos potatorum</t>
  </si>
  <si>
    <t>Mutupa</t>
  </si>
  <si>
    <t>Adansonia digitata</t>
  </si>
  <si>
    <t>Chiuyu</t>
  </si>
  <si>
    <t>Chitomatomana</t>
  </si>
  <si>
    <t>Basal area</t>
  </si>
  <si>
    <t>Rijlabels</t>
  </si>
  <si>
    <t>Eindtotaal</t>
  </si>
  <si>
    <t>Brachystegia boehmii</t>
  </si>
  <si>
    <t>B.spiciformis</t>
  </si>
  <si>
    <t>Julbernardia globiflora</t>
  </si>
  <si>
    <t>Miombo indicator species</t>
  </si>
  <si>
    <t>Count</t>
  </si>
  <si>
    <t>Aantal van Diâmetro</t>
  </si>
  <si>
    <t>Tree density dbh&gt;=5</t>
  </si>
  <si>
    <t>Total density</t>
  </si>
  <si>
    <t>all plots</t>
  </si>
  <si>
    <t>per ha</t>
  </si>
  <si>
    <t>Recruitment (5&gt;=dbh&lt;10)</t>
  </si>
  <si>
    <t>Saplings (%)</t>
  </si>
  <si>
    <t>Recruitment (10&gt;=dbh&lt;30)</t>
  </si>
  <si>
    <t>Recruitment (30&gt;=dbh&lt;40)</t>
  </si>
  <si>
    <t>Recruitment (dbh&gt;40)</t>
  </si>
  <si>
    <t>Summary table</t>
  </si>
  <si>
    <t>Parameters</t>
  </si>
  <si>
    <t>Results</t>
  </si>
  <si>
    <t xml:space="preserve">Stdev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</si>
</sst>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2" fontId="9" fillId="0" borderId="0" xfId="0" applyNumberFormat="1" applyFont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8" fillId="0" borderId="1" xfId="0" applyFont="1" applyBorder="1"/>
    <xf numFmtId="0" fontId="11" fillId="0" borderId="0" xfId="0" applyFont="1"/>
    <xf numFmtId="0" fontId="12" fillId="0" borderId="0" xfId="0" applyFont="1"/>
    <xf numFmtId="0" fontId="8" fillId="2" borderId="0" xfId="0" applyFont="1" applyFill="1"/>
    <xf numFmtId="0" fontId="13" fillId="0" borderId="0" xfId="0" applyFont="1"/>
    <xf numFmtId="2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1" fontId="0" fillId="0" borderId="0" xfId="0" applyNumberFormat="1"/>
    <xf numFmtId="9" fontId="0" fillId="0" borderId="0" xfId="1" applyFont="1" applyAlignment="1">
      <alignment vertical="center"/>
    </xf>
    <xf numFmtId="165" fontId="0" fillId="0" borderId="0" xfId="1" applyNumberFormat="1" applyFont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2" fontId="0" fillId="2" borderId="3" xfId="0" applyNumberFormat="1" applyFill="1" applyBorder="1" applyAlignment="1">
      <alignment vertical="center"/>
    </xf>
    <xf numFmtId="2" fontId="0" fillId="2" borderId="4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2" borderId="9" xfId="0" applyNumberForma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0" fillId="2" borderId="8" xfId="0" applyFill="1" applyBorder="1"/>
    <xf numFmtId="0" fontId="0" fillId="2" borderId="0" xfId="0" applyFill="1"/>
    <xf numFmtId="0" fontId="0" fillId="2" borderId="9" xfId="0" applyFill="1" applyBorder="1"/>
    <xf numFmtId="0" fontId="0" fillId="2" borderId="5" xfId="0" applyFill="1" applyBorder="1"/>
    <xf numFmtId="2" fontId="0" fillId="2" borderId="6" xfId="0" applyNumberFormat="1" applyFill="1" applyBorder="1"/>
    <xf numFmtId="2" fontId="0" fillId="2" borderId="7" xfId="0" applyNumberFormat="1" applyFill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o" refreshedDate="44986.470825810182" createdVersion="8" refreshedVersion="8" minRefreshableVersion="3" recordCount="2699" xr:uid="{92CCB15E-BAAA-4DE9-8A76-CF657AC2F754}">
  <cacheSource type="worksheet">
    <worksheetSource ref="A1:I2700" sheet="basistabel"/>
  </cacheSource>
  <cacheFields count="9">
    <cacheField name="Ordem" numFmtId="0">
      <sharedItems containsNonDate="0" containsString="0" containsBlank="1"/>
    </cacheField>
    <cacheField name="Nome científico" numFmtId="0">
      <sharedItems containsBlank="1" count="51">
        <s v="Dichrostachys cinerea "/>
        <s v="Ormocarpum trichocarpum"/>
        <s v="Combretum hereroensis"/>
        <s v="Acacia nigrescens"/>
        <s v="combretum adenogonium"/>
        <s v="Dalbergia melanoxylon"/>
        <s v="Lecaniodiscus fraxiniofolius"/>
        <s v="Strychnos henningsii"/>
        <s v="Afzelia quanzensis"/>
        <s v="Philenoptera violacea"/>
        <m/>
        <s v="Markhamia zanguebarica"/>
        <s v="Spirostachys africana"/>
        <s v="Ziziphus mucronata"/>
        <s v="Olax dissitiflora"/>
        <s v="Thilachium africana"/>
        <s v="Acacia robusta"/>
        <s v="Cleistochlamys kirkii"/>
        <s v="Strychnos madagascarens"/>
        <s v="Albizia harveyi"/>
        <s v="Flueggea virosa"/>
        <s v="Ehretia amoena"/>
        <s v="Diospyros loureiriana"/>
        <s v="Tamarindus indica"/>
        <s v="Diospyros mespiliformis"/>
        <s v="Lannea schweinfurthii"/>
        <s v="Terminalia stenostachya"/>
        <s v="Albizia anthelmitica"/>
        <s v="Grewia monticola"/>
        <s v="Gardenia ternifolia"/>
        <s v="strychnos spinosa"/>
        <s v="Xeroderris stuhlmannii"/>
        <s v="Diplorhyncus condylocarpon"/>
        <s v="Cassia abreviata"/>
        <s v="Sclerocaria birrea"/>
        <s v="Maclura africana"/>
        <s v="Flueggeab virosa"/>
        <s v="Ximenia americana"/>
        <s v="Dalbergia sp"/>
        <s v="Combretum apiculatum"/>
        <s v="Stercuria africana"/>
        <s v="Berchemia discolor"/>
        <s v="Clerodendrum sp"/>
        <s v="Ekebergia capensis"/>
        <s v="Holarrhena pubescens"/>
        <s v="Cissus integrifolia"/>
        <s v="Trichilia capitata"/>
        <s v="Terminalia sericea"/>
        <s v="Ekebergia "/>
        <s v="Strychnos potatorum"/>
        <s v="Adansonia digitata"/>
      </sharedItems>
    </cacheField>
    <cacheField name="Nome local" numFmtId="0">
      <sharedItems count="60">
        <s v="Ndheni"/>
        <s v="Chidzimamuriro"/>
        <s v="Munhadjanoni"/>
        <s v="Mungodji"/>
        <s v="chikokoto"/>
        <s v="chipoza"/>
        <s v="chirwiti"/>
        <s v="Mutarara"/>
        <s v="Mushakwari"/>
        <s v="Musokosa"/>
        <s v="Mpanda"/>
        <s v="Chikumbochikware"/>
        <s v="Musikanyati"/>
        <s v="Mutovoti"/>
        <s v="Muchecheni"/>
        <s v="Munamuraganda"/>
        <s v="Mugarapachuru"/>
        <s v="Chisio"/>
        <s v="Munzvinda"/>
        <s v="Munanga"/>
        <s v="Mukwakwa"/>
        <s v="Mpereka"/>
        <s v="Muora"/>
        <s v="Musosoti"/>
        <s v="Mupondashuro"/>
        <s v="Munyajanoni"/>
        <s v="Gwarakwasha"/>
        <s v="Chipongoti"/>
        <s v="Mubvumira"/>
        <s v="Musika"/>
        <s v="Mutoma"/>
        <s v="Musvototo"/>
        <s v="chikoriro"/>
        <s v="Barata"/>
        <s v="Barati"/>
        <s v="Taja"/>
        <s v="Mussossoti"/>
        <s v="Mussussu"/>
        <s v="Chindharara"/>
        <s v="Mutamba"/>
        <s v="Mubvamaropa"/>
        <s v="Dambacherera"/>
        <s v="Mutowa"/>
        <s v="Murumanyama"/>
        <s v="Mudangwa"/>
        <s v="Chimwahuku"/>
        <s v="Bumburu"/>
        <s v="chingodja"/>
        <s v="Mutengeni"/>
        <s v="Gubvuva"/>
        <s v="Mugaranyenze"/>
        <s v="Munyii"/>
        <s v="Mukashu"/>
        <s v="Renza"/>
        <s v="Muswenya"/>
        <s v="Mupinambhina"/>
        <s v="Chirhambwembwe"/>
        <s v="Mutupa"/>
        <s v="Chiuyu"/>
        <s v="Chitomatomana"/>
      </sharedItems>
    </cacheField>
    <cacheField name="Circunferência" numFmtId="0">
      <sharedItems containsSemiMixedTypes="0" containsString="0" containsNumber="1" minValue="1" maxValue="250"/>
    </cacheField>
    <cacheField name="Diâmetro" numFmtId="2">
      <sharedItems containsSemiMixedTypes="0" containsString="0" containsNumber="1" minValue="0.31847133757961782" maxValue="79.617834394904449"/>
    </cacheField>
    <cacheField name="Número de parcela" numFmtId="0">
      <sharedItems containsSemiMixedTypes="0" containsString="0" containsNumber="1" containsInteger="1" minValue="1" maxValue="67" count="6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</sharedItems>
    </cacheField>
    <cacheField name="Total Woody Biomass (kg), including roots*" numFmtId="164">
      <sharedItems containsSemiMixedTypes="0" containsString="0" containsNumber="1" minValue="2.6583569744820057E-3" maxValue="3367.9886660267821"/>
    </cacheField>
    <cacheField name="kgC (above and below ground woody biomass)**" numFmtId="0">
      <sharedItems containsSemiMixedTypes="0" containsString="0" containsNumber="1" minValue="1.2494277780065427E-3" maxValue="1582.9546730325874"/>
    </cacheField>
    <cacheField name="Basal area" numFmtId="0">
      <sharedItems containsSemiMixedTypes="0" containsString="0" containsNumber="1" minValue="7.965821771648425E-2" maxValue="4978.63860728026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99">
  <r>
    <m/>
    <x v="0"/>
    <x v="0"/>
    <n v="20"/>
    <n v="6.3694267515923562"/>
    <x v="0"/>
    <n v="5.4417005351814183"/>
    <n v="2.5575992515352666"/>
    <n v="31.863287086593701"/>
  </r>
  <r>
    <m/>
    <x v="1"/>
    <x v="1"/>
    <n v="18"/>
    <n v="5.7324840764331206"/>
    <x v="0"/>
    <n v="4.1618059307872386"/>
    <n v="1.9560487874700021"/>
    <n v="25.809262540140899"/>
  </r>
  <r>
    <m/>
    <x v="2"/>
    <x v="2"/>
    <n v="17"/>
    <n v="5"/>
    <x v="0"/>
    <n v="2.9388533467008782"/>
    <n v="1.3812610729494126"/>
    <n v="19.634954084936208"/>
  </r>
  <r>
    <m/>
    <x v="2"/>
    <x v="3"/>
    <n v="14"/>
    <n v="4.4585987261146496"/>
    <x v="0"/>
    <n v="2.1953772026521454"/>
    <n v="1.0318272852465082"/>
    <n v="15.613010672430914"/>
  </r>
  <r>
    <m/>
    <x v="2"/>
    <x v="3"/>
    <n v="15"/>
    <n v="4.7770700636942669"/>
    <x v="0"/>
    <n v="2.6167700084154584"/>
    <n v="1.2298819039552653"/>
    <n v="17.923098986208956"/>
  </r>
  <r>
    <m/>
    <x v="2"/>
    <x v="3"/>
    <n v="10"/>
    <n v="3.1847133757961781"/>
    <x v="0"/>
    <n v="0.93242369043444173"/>
    <n v="0.43823913450418761"/>
    <n v="7.9658217716484252"/>
  </r>
  <r>
    <m/>
    <x v="2"/>
    <x v="3"/>
    <n v="18"/>
    <n v="5.7324840764331206"/>
    <x v="0"/>
    <n v="4.1618059307872386"/>
    <n v="1.9560487874700021"/>
    <n v="25.809262540140899"/>
  </r>
  <r>
    <m/>
    <x v="2"/>
    <x v="3"/>
    <n v="19"/>
    <n v="6.0509554140127388"/>
    <x v="0"/>
    <n v="4.7757459239953679"/>
    <n v="2.2446005842778227"/>
    <n v="28.756616595650822"/>
  </r>
  <r>
    <m/>
    <x v="2"/>
    <x v="3"/>
    <n v="12"/>
    <n v="3.8216560509554141"/>
    <x v="0"/>
    <n v="1.4829604559731249"/>
    <n v="0.69699141430736866"/>
    <n v="11.470783351173734"/>
  </r>
  <r>
    <m/>
    <x v="3"/>
    <x v="4"/>
    <n v="23"/>
    <n v="7.3248407643312099"/>
    <x v="0"/>
    <n v="7.7662370408352812"/>
    <n v="3.6501314091925821"/>
    <n v="42.139197172020175"/>
  </r>
  <r>
    <m/>
    <x v="2"/>
    <x v="3"/>
    <n v="9"/>
    <n v="2.8662420382165603"/>
    <x v="0"/>
    <n v="0.71311650094821233"/>
    <n v="0.33516475544565977"/>
    <n v="6.4523156350352249"/>
  </r>
  <r>
    <m/>
    <x v="2"/>
    <x v="3"/>
    <n v="13"/>
    <n v="4.1401273885350314"/>
    <x v="0"/>
    <n v="1.8180219855478328"/>
    <n v="0.85447033320748134"/>
    <n v="13.462238794085838"/>
  </r>
  <r>
    <m/>
    <x v="4"/>
    <x v="5"/>
    <n v="10"/>
    <n v="3.1847133757961781"/>
    <x v="0"/>
    <n v="0.93242369043444173"/>
    <n v="0.43823913450418761"/>
    <n v="7.9658217716484252"/>
  </r>
  <r>
    <m/>
    <x v="3"/>
    <x v="4"/>
    <n v="11"/>
    <n v="3.5031847133757958"/>
    <x v="0"/>
    <n v="1.1883864272051015"/>
    <n v="0.55854162078639769"/>
    <n v="9.6386443436945939"/>
  </r>
  <r>
    <m/>
    <x v="5"/>
    <x v="6"/>
    <n v="14"/>
    <n v="4.4585987261146496"/>
    <x v="0"/>
    <n v="2.1953772026521454"/>
    <n v="1.0318272852465082"/>
    <n v="15.613010672430914"/>
  </r>
  <r>
    <m/>
    <x v="5"/>
    <x v="6"/>
    <n v="25"/>
    <n v="7.9617834394904454"/>
    <x v="0"/>
    <n v="9.6021972115884662"/>
    <n v="4.5130326894465789"/>
    <n v="49.786386072802657"/>
  </r>
  <r>
    <m/>
    <x v="5"/>
    <x v="6"/>
    <n v="20"/>
    <n v="6.3694267515923562"/>
    <x v="0"/>
    <n v="5.4417005351814183"/>
    <n v="2.5575992515352666"/>
    <n v="31.863287086593701"/>
  </r>
  <r>
    <m/>
    <x v="1"/>
    <x v="1"/>
    <n v="18"/>
    <n v="5.7324840764331206"/>
    <x v="0"/>
    <n v="4.1618059307872386"/>
    <n v="1.9560487874700021"/>
    <n v="25.809262540140899"/>
  </r>
  <r>
    <m/>
    <x v="4"/>
    <x v="5"/>
    <n v="13"/>
    <n v="4.1401273885350314"/>
    <x v="0"/>
    <n v="1.8180219855478328"/>
    <n v="0.85447033320748134"/>
    <n v="13.462238794085838"/>
  </r>
  <r>
    <m/>
    <x v="0"/>
    <x v="0"/>
    <n v="15"/>
    <n v="4.7770700636942669"/>
    <x v="0"/>
    <n v="2.6167700084154584"/>
    <n v="1.2298819039552653"/>
    <n v="17.923098986208956"/>
  </r>
  <r>
    <m/>
    <x v="1"/>
    <x v="1"/>
    <n v="17"/>
    <n v="5.4140127388535033"/>
    <x v="0"/>
    <n v="3.5983698908858401"/>
    <n v="1.6912338487163447"/>
    <n v="23.021224920063954"/>
  </r>
  <r>
    <m/>
    <x v="1"/>
    <x v="1"/>
    <n v="22"/>
    <n v="7.0063694267515917"/>
    <x v="0"/>
    <n v="6.9355198964445544"/>
    <n v="3.2596943513289403"/>
    <n v="38.554577374778376"/>
  </r>
  <r>
    <m/>
    <x v="4"/>
    <x v="5"/>
    <n v="36"/>
    <n v="11.464968152866241"/>
    <x v="0"/>
    <n v="24.288638087192005"/>
    <n v="11.415659900980241"/>
    <n v="103.2370501605636"/>
  </r>
  <r>
    <m/>
    <x v="2"/>
    <x v="3"/>
    <n v="10"/>
    <n v="3.1847133757961781"/>
    <x v="0"/>
    <n v="0.93242369043444173"/>
    <n v="0.43823913450418761"/>
    <n v="7.9658217716484252"/>
  </r>
  <r>
    <m/>
    <x v="2"/>
    <x v="3"/>
    <n v="37"/>
    <n v="11.783439490445859"/>
    <x v="0"/>
    <n v="26.042740712103306"/>
    <n v="12.240088134688554"/>
    <n v="109.05210005386697"/>
  </r>
  <r>
    <m/>
    <x v="2"/>
    <x v="3"/>
    <n v="19"/>
    <n v="6.0509554140127388"/>
    <x v="0"/>
    <n v="4.7757459239953679"/>
    <n v="2.2446005842778227"/>
    <n v="28.756616595650822"/>
  </r>
  <r>
    <m/>
    <x v="2"/>
    <x v="3"/>
    <n v="17"/>
    <n v="5.4140127388535033"/>
    <x v="0"/>
    <n v="3.5983698908858401"/>
    <n v="1.6912338487163447"/>
    <n v="23.021224920063954"/>
  </r>
  <r>
    <m/>
    <x v="4"/>
    <x v="5"/>
    <n v="10"/>
    <n v="3.1847133757961781"/>
    <x v="0"/>
    <n v="0.93242369043444173"/>
    <n v="0.43823913450418761"/>
    <n v="7.9658217716484252"/>
  </r>
  <r>
    <m/>
    <x v="4"/>
    <x v="5"/>
    <n v="13"/>
    <n v="4.1401273885350314"/>
    <x v="0"/>
    <n v="1.8180219855478328"/>
    <n v="0.85447033320748134"/>
    <n v="13.462238794085838"/>
  </r>
  <r>
    <m/>
    <x v="2"/>
    <x v="3"/>
    <n v="20"/>
    <n v="6.3694267515923562"/>
    <x v="0"/>
    <n v="5.4417005351814183"/>
    <n v="2.5575992515352666"/>
    <n v="31.863287086593701"/>
  </r>
  <r>
    <m/>
    <x v="1"/>
    <x v="1"/>
    <n v="14"/>
    <n v="4.4585987261146496"/>
    <x v="0"/>
    <n v="2.1953772026521454"/>
    <n v="1.0318272852465082"/>
    <n v="15.613010672430914"/>
  </r>
  <r>
    <m/>
    <x v="1"/>
    <x v="1"/>
    <n v="8"/>
    <n v="2.5477707006369426"/>
    <x v="0"/>
    <n v="0.52841765102776583"/>
    <n v="0.24835629598304992"/>
    <n v="5.098125933854992"/>
  </r>
  <r>
    <m/>
    <x v="1"/>
    <x v="1"/>
    <n v="17"/>
    <n v="5.4140127388535033"/>
    <x v="0"/>
    <n v="3.5983698908858401"/>
    <n v="1.6912338487163447"/>
    <n v="23.021224920063954"/>
  </r>
  <r>
    <m/>
    <x v="1"/>
    <x v="1"/>
    <n v="16.5"/>
    <n v="5.2547770700636942"/>
    <x v="0"/>
    <n v="3.3351082700069545"/>
    <n v="1.5675008869032685"/>
    <n v="21.68694977331284"/>
  </r>
  <r>
    <m/>
    <x v="4"/>
    <x v="5"/>
    <n v="32"/>
    <n v="10.19108280254777"/>
    <x v="0"/>
    <n v="17.997823732351961"/>
    <n v="8.4589771542054208"/>
    <n v="81.570014941679872"/>
  </r>
  <r>
    <m/>
    <x v="0"/>
    <x v="0"/>
    <n v="15"/>
    <n v="4.7770700636942669"/>
    <x v="0"/>
    <n v="2.6167700084154584"/>
    <n v="1.2298819039552653"/>
    <n v="17.923098986208956"/>
  </r>
  <r>
    <m/>
    <x v="0"/>
    <x v="0"/>
    <n v="14"/>
    <n v="4.4585987261146496"/>
    <x v="0"/>
    <n v="2.1953772026521454"/>
    <n v="1.0318272852465082"/>
    <n v="15.613010672430914"/>
  </r>
  <r>
    <m/>
    <x v="1"/>
    <x v="1"/>
    <n v="12"/>
    <n v="3.8216560509554141"/>
    <x v="0"/>
    <n v="1.4829604559731249"/>
    <n v="0.69699141430736866"/>
    <n v="11.470783351173734"/>
  </r>
  <r>
    <m/>
    <x v="2"/>
    <x v="3"/>
    <n v="47"/>
    <n v="14.968152866242038"/>
    <x v="0"/>
    <n v="47.874290165245462"/>
    <n v="22.500916377665366"/>
    <n v="175.96500293571373"/>
  </r>
  <r>
    <m/>
    <x v="2"/>
    <x v="3"/>
    <n v="44"/>
    <n v="14.012738853503183"/>
    <x v="0"/>
    <n v="40.476258507180518"/>
    <n v="19.023841498374843"/>
    <n v="154.2183094991135"/>
  </r>
  <r>
    <m/>
    <x v="1"/>
    <x v="1"/>
    <n v="17"/>
    <n v="5.4140127388535033"/>
    <x v="0"/>
    <n v="3.5983698908858401"/>
    <n v="1.6912338487163447"/>
    <n v="23.021224920063954"/>
  </r>
  <r>
    <m/>
    <x v="1"/>
    <x v="1"/>
    <n v="22"/>
    <n v="7.0063694267515917"/>
    <x v="0"/>
    <n v="6.9355198964445544"/>
    <n v="3.2596943513289403"/>
    <n v="38.554577374778376"/>
  </r>
  <r>
    <m/>
    <x v="6"/>
    <x v="7"/>
    <n v="26"/>
    <n v="8.2802547770700627"/>
    <x v="1"/>
    <n v="10.610124252760826"/>
    <n v="4.9867583987975879"/>
    <n v="53.848955176343352"/>
  </r>
  <r>
    <m/>
    <x v="6"/>
    <x v="7"/>
    <n v="14"/>
    <n v="4.4585987261146496"/>
    <x v="1"/>
    <n v="2.1953772026521454"/>
    <n v="1.0318272852465082"/>
    <n v="15.613010672430914"/>
  </r>
  <r>
    <m/>
    <x v="7"/>
    <x v="8"/>
    <n v="24"/>
    <n v="7.6433121019108281"/>
    <x v="1"/>
    <n v="8.6546778998739011"/>
    <n v="4.0676986129407329"/>
    <n v="45.883133404694938"/>
  </r>
  <r>
    <m/>
    <x v="7"/>
    <x v="8"/>
    <n v="14"/>
    <n v="4.4585987261146496"/>
    <x v="1"/>
    <n v="2.1953772026521454"/>
    <n v="1.0318272852465082"/>
    <n v="15.613010672430914"/>
  </r>
  <r>
    <m/>
    <x v="7"/>
    <x v="8"/>
    <n v="15"/>
    <n v="4.7770700636942669"/>
    <x v="1"/>
    <n v="2.6167700084154584"/>
    <n v="1.2298819039552653"/>
    <n v="17.923098986208956"/>
  </r>
  <r>
    <m/>
    <x v="7"/>
    <x v="8"/>
    <n v="12"/>
    <n v="3.8216560509554141"/>
    <x v="1"/>
    <n v="1.4829604559731249"/>
    <n v="0.69699141430736866"/>
    <n v="11.470783351173734"/>
  </r>
  <r>
    <m/>
    <x v="8"/>
    <x v="9"/>
    <n v="16"/>
    <n v="5.0955414012738851"/>
    <x v="1"/>
    <n v="3.0838884124204617"/>
    <n v="1.4494275538376169"/>
    <n v="20.392503735419968"/>
  </r>
  <r>
    <m/>
    <x v="8"/>
    <x v="9"/>
    <n v="214"/>
    <n v="68.152866242038215"/>
    <x v="1"/>
    <n v="2267.3384473882693"/>
    <n v="1065.6490702724866"/>
    <n v="3648.0277385441136"/>
  </r>
  <r>
    <m/>
    <x v="7"/>
    <x v="8"/>
    <n v="55"/>
    <n v="17.515923566878982"/>
    <x v="1"/>
    <n v="71.422713186885233"/>
    <n v="33.568675197836058"/>
    <n v="240.96610859236495"/>
  </r>
  <r>
    <m/>
    <x v="6"/>
    <x v="7"/>
    <n v="14"/>
    <n v="4.4585987261146496"/>
    <x v="1"/>
    <n v="2.1953772026521454"/>
    <n v="1.0318272852465082"/>
    <n v="15.613010672430914"/>
  </r>
  <r>
    <m/>
    <x v="6"/>
    <x v="7"/>
    <n v="27"/>
    <n v="8.598726114649681"/>
    <x v="1"/>
    <n v="11.679764309136601"/>
    <n v="5.4894892252942027"/>
    <n v="58.070840715317019"/>
  </r>
  <r>
    <m/>
    <x v="6"/>
    <x v="7"/>
    <n v="29"/>
    <n v="9.2356687898089174"/>
    <x v="1"/>
    <n v="14.009292529252955"/>
    <n v="6.5843674887488879"/>
    <n v="66.992561099563275"/>
  </r>
  <r>
    <m/>
    <x v="6"/>
    <x v="7"/>
    <n v="26"/>
    <n v="8.2802547770700627"/>
    <x v="1"/>
    <n v="10.610124252760826"/>
    <n v="4.9867583987975879"/>
    <n v="53.848955176343352"/>
  </r>
  <r>
    <m/>
    <x v="6"/>
    <x v="7"/>
    <n v="31"/>
    <n v="9.872611464968152"/>
    <x v="1"/>
    <n v="16.600792075535921"/>
    <n v="7.8023722755018827"/>
    <n v="76.55154722554137"/>
  </r>
  <r>
    <m/>
    <x v="6"/>
    <x v="7"/>
    <n v="22"/>
    <n v="7.0063694267515917"/>
    <x v="1"/>
    <n v="6.9355198964445544"/>
    <n v="3.2596943513289403"/>
    <n v="38.554577374778376"/>
  </r>
  <r>
    <m/>
    <x v="9"/>
    <x v="10"/>
    <n v="18"/>
    <n v="5.7324840764331206"/>
    <x v="1"/>
    <n v="4.1618059307872386"/>
    <n v="1.9560487874700021"/>
    <n v="25.809262540140899"/>
  </r>
  <r>
    <m/>
    <x v="2"/>
    <x v="3"/>
    <n v="34"/>
    <n v="10.828025477707007"/>
    <x v="1"/>
    <n v="21.000379507614944"/>
    <n v="9.8701783685790225"/>
    <n v="92.084899680255816"/>
  </r>
  <r>
    <m/>
    <x v="10"/>
    <x v="11"/>
    <n v="16"/>
    <n v="5.0955414012738851"/>
    <x v="1"/>
    <n v="3.0838884124204617"/>
    <n v="1.4494275538376169"/>
    <n v="20.392503735419968"/>
  </r>
  <r>
    <m/>
    <x v="10"/>
    <x v="11"/>
    <n v="12"/>
    <n v="3.8216560509554141"/>
    <x v="1"/>
    <n v="1.4829604559731249"/>
    <n v="0.69699141430736866"/>
    <n v="11.470783351173734"/>
  </r>
  <r>
    <m/>
    <x v="11"/>
    <x v="12"/>
    <n v="18"/>
    <n v="5.7324840764331206"/>
    <x v="1"/>
    <n v="4.1618059307872386"/>
    <n v="1.9560487874700021"/>
    <n v="25.809262540140899"/>
  </r>
  <r>
    <m/>
    <x v="12"/>
    <x v="13"/>
    <n v="60"/>
    <n v="19.108280254777068"/>
    <x v="1"/>
    <n v="89.126783081460587"/>
    <n v="41.889588048286477"/>
    <n v="286.76958377934329"/>
  </r>
  <r>
    <m/>
    <x v="11"/>
    <x v="12"/>
    <n v="25"/>
    <n v="7.9617834394904454"/>
    <x v="1"/>
    <n v="9.6021972115884662"/>
    <n v="4.5130326894465789"/>
    <n v="49.786386072802657"/>
  </r>
  <r>
    <m/>
    <x v="11"/>
    <x v="12"/>
    <n v="24"/>
    <n v="7.6433121019108281"/>
    <x v="1"/>
    <n v="8.6546778998739011"/>
    <n v="4.0676986129407329"/>
    <n v="45.883133404694938"/>
  </r>
  <r>
    <m/>
    <x v="12"/>
    <x v="13"/>
    <n v="58"/>
    <n v="18.471337579617835"/>
    <x v="1"/>
    <n v="81.759371234367848"/>
    <n v="38.426904480152885"/>
    <n v="267.9702443982531"/>
  </r>
  <r>
    <m/>
    <x v="12"/>
    <x v="13"/>
    <n v="45"/>
    <n v="14.331210191082802"/>
    <x v="1"/>
    <n v="42.858715103171527"/>
    <n v="20.143596098490615"/>
    <n v="161.30789087588062"/>
  </r>
  <r>
    <m/>
    <x v="13"/>
    <x v="14"/>
    <n v="38"/>
    <n v="12.101910828025478"/>
    <x v="1"/>
    <n v="27.871641848125346"/>
    <n v="13.099671668618912"/>
    <n v="115.02646638260329"/>
  </r>
  <r>
    <m/>
    <x v="0"/>
    <x v="0"/>
    <n v="10"/>
    <n v="3.1847133757961781"/>
    <x v="1"/>
    <n v="0.93242369043444173"/>
    <n v="0.43823913450418761"/>
    <n v="7.9658217716484252"/>
  </r>
  <r>
    <m/>
    <x v="11"/>
    <x v="12"/>
    <n v="16"/>
    <n v="5.0955414012738851"/>
    <x v="1"/>
    <n v="3.0838884124204617"/>
    <n v="1.4494275538376169"/>
    <n v="20.392503735419968"/>
  </r>
  <r>
    <m/>
    <x v="11"/>
    <x v="12"/>
    <n v="27"/>
    <n v="8.598726114649681"/>
    <x v="1"/>
    <n v="11.679764309136601"/>
    <n v="5.4894892252942027"/>
    <n v="58.070840715317019"/>
  </r>
  <r>
    <m/>
    <x v="14"/>
    <x v="15"/>
    <n v="18"/>
    <n v="5.7324840764331206"/>
    <x v="1"/>
    <n v="4.1618059307872386"/>
    <n v="1.9560487874700021"/>
    <n v="25.809262540140899"/>
  </r>
  <r>
    <m/>
    <x v="12"/>
    <x v="13"/>
    <n v="56"/>
    <n v="17.834394904458598"/>
    <x v="1"/>
    <n v="74.774209079705855"/>
    <n v="35.143878267461751"/>
    <n v="249.80817075889462"/>
  </r>
  <r>
    <m/>
    <x v="0"/>
    <x v="0"/>
    <n v="16"/>
    <n v="5.0955414012738851"/>
    <x v="1"/>
    <n v="3.0838884124204617"/>
    <n v="1.4494275538376169"/>
    <n v="20.392503735419968"/>
  </r>
  <r>
    <m/>
    <x v="11"/>
    <x v="12"/>
    <n v="10"/>
    <n v="3.1847133757961781"/>
    <x v="1"/>
    <n v="0.93242369043444173"/>
    <n v="0.43823913450418761"/>
    <n v="7.9658217716484252"/>
  </r>
  <r>
    <m/>
    <x v="11"/>
    <x v="12"/>
    <n v="19"/>
    <n v="6.0509554140127388"/>
    <x v="1"/>
    <n v="4.7757459239953679"/>
    <n v="2.2446005842778227"/>
    <n v="28.756616595650822"/>
  </r>
  <r>
    <m/>
    <x v="6"/>
    <x v="7"/>
    <n v="10"/>
    <n v="3.1847133757961781"/>
    <x v="1"/>
    <n v="0.93242369043444173"/>
    <n v="0.43823913450418761"/>
    <n v="7.9658217716484252"/>
  </r>
  <r>
    <m/>
    <x v="7"/>
    <x v="8"/>
    <n v="20"/>
    <n v="6.3694267515923562"/>
    <x v="1"/>
    <n v="5.4417005351814183"/>
    <n v="2.5575992515352666"/>
    <n v="31.863287086593701"/>
  </r>
  <r>
    <m/>
    <x v="7"/>
    <x v="8"/>
    <n v="31"/>
    <n v="9.872611464968152"/>
    <x v="1"/>
    <n v="16.600792075535921"/>
    <n v="7.8023722755018827"/>
    <n v="76.55154722554137"/>
  </r>
  <r>
    <m/>
    <x v="7"/>
    <x v="8"/>
    <n v="14"/>
    <n v="4.4585987261146496"/>
    <x v="1"/>
    <n v="2.1953772026521454"/>
    <n v="1.0318272852465082"/>
    <n v="15.613010672430914"/>
  </r>
  <r>
    <m/>
    <x v="15"/>
    <x v="16"/>
    <n v="18"/>
    <n v="5.7324840764331206"/>
    <x v="1"/>
    <n v="4.1618059307872386"/>
    <n v="1.9560487874700021"/>
    <n v="25.809262540140899"/>
  </r>
  <r>
    <m/>
    <x v="15"/>
    <x v="16"/>
    <n v="10"/>
    <n v="3.1847133757961781"/>
    <x v="1"/>
    <n v="0.93242369043444173"/>
    <n v="0.43823913450418761"/>
    <n v="7.9658217716484252"/>
  </r>
  <r>
    <m/>
    <x v="15"/>
    <x v="16"/>
    <n v="10"/>
    <n v="3.1847133757961781"/>
    <x v="1"/>
    <n v="0.93242369043444173"/>
    <n v="0.43823913450418761"/>
    <n v="7.9658217716484252"/>
  </r>
  <r>
    <m/>
    <x v="11"/>
    <x v="12"/>
    <n v="17"/>
    <n v="5.4140127388535033"/>
    <x v="1"/>
    <n v="3.5983698908858401"/>
    <n v="1.6912338487163447"/>
    <n v="23.021224920063954"/>
  </r>
  <r>
    <m/>
    <x v="11"/>
    <x v="12"/>
    <n v="13"/>
    <n v="4.1401273885350314"/>
    <x v="1"/>
    <n v="1.8180219855478328"/>
    <n v="0.85447033320748134"/>
    <n v="13.462238794085838"/>
  </r>
  <r>
    <m/>
    <x v="16"/>
    <x v="17"/>
    <n v="32"/>
    <n v="10.19108280254777"/>
    <x v="1"/>
    <n v="17.997823732351961"/>
    <n v="8.4589771542054208"/>
    <n v="81.570014941679872"/>
  </r>
  <r>
    <m/>
    <x v="12"/>
    <x v="13"/>
    <n v="14"/>
    <n v="4.4585987261146496"/>
    <x v="1"/>
    <n v="2.1953772026521454"/>
    <n v="1.0318272852465082"/>
    <n v="15.613010672430914"/>
  </r>
  <r>
    <m/>
    <x v="12"/>
    <x v="13"/>
    <n v="9"/>
    <n v="2.8662420382165603"/>
    <x v="1"/>
    <n v="0.71311650094821233"/>
    <n v="0.33516475544565977"/>
    <n v="6.4523156350352249"/>
  </r>
  <r>
    <m/>
    <x v="17"/>
    <x v="18"/>
    <n v="46"/>
    <n v="14.64968152866242"/>
    <x v="1"/>
    <n v="45.324391363081176"/>
    <n v="21.302463940648153"/>
    <n v="168.5567886880807"/>
  </r>
  <r>
    <m/>
    <x v="17"/>
    <x v="18"/>
    <n v="25"/>
    <n v="7.9617834394904454"/>
    <x v="1"/>
    <n v="9.6021972115884662"/>
    <n v="4.5130326894465789"/>
    <n v="49.786386072802657"/>
  </r>
  <r>
    <m/>
    <x v="17"/>
    <x v="18"/>
    <n v="43"/>
    <n v="13.694267515923567"/>
    <x v="1"/>
    <n v="38.176008502857414"/>
    <n v="17.942723996342984"/>
    <n v="147.28804455777941"/>
  </r>
  <r>
    <m/>
    <x v="13"/>
    <x v="14"/>
    <n v="37"/>
    <n v="11.783439490445859"/>
    <x v="1"/>
    <n v="26.042740712103306"/>
    <n v="12.240088134688554"/>
    <n v="109.05210005386697"/>
  </r>
  <r>
    <m/>
    <x v="13"/>
    <x v="14"/>
    <n v="53"/>
    <n v="16.878980891719745"/>
    <x v="1"/>
    <n v="64.997310634988111"/>
    <n v="30.54873599844441"/>
    <n v="223.75993356560429"/>
  </r>
  <r>
    <m/>
    <x v="9"/>
    <x v="10"/>
    <n v="24"/>
    <n v="7.6433121019108281"/>
    <x v="1"/>
    <n v="8.6546778998739011"/>
    <n v="4.0676986129407329"/>
    <n v="45.883133404694938"/>
  </r>
  <r>
    <m/>
    <x v="11"/>
    <x v="12"/>
    <n v="13"/>
    <n v="4.1401273885350314"/>
    <x v="1"/>
    <n v="1.8180219855478328"/>
    <n v="0.85447033320748134"/>
    <n v="13.462238794085838"/>
  </r>
  <r>
    <m/>
    <x v="11"/>
    <x v="12"/>
    <n v="9"/>
    <n v="2.8662420382165603"/>
    <x v="1"/>
    <n v="0.71311650094821233"/>
    <n v="0.33516475544565977"/>
    <n v="6.4523156350352249"/>
  </r>
  <r>
    <m/>
    <x v="11"/>
    <x v="12"/>
    <n v="10"/>
    <n v="3.1847133757961781"/>
    <x v="1"/>
    <n v="0.93242369043444173"/>
    <n v="0.43823913450418761"/>
    <n v="7.9658217716484252"/>
  </r>
  <r>
    <m/>
    <x v="16"/>
    <x v="19"/>
    <n v="39"/>
    <n v="12.420382165605096"/>
    <x v="1"/>
    <n v="29.776436629629071"/>
    <n v="13.994925215925663"/>
    <n v="121.16014914677258"/>
  </r>
  <r>
    <m/>
    <x v="13"/>
    <x v="14"/>
    <n v="34"/>
    <n v="10.828025477707007"/>
    <x v="1"/>
    <n v="21.000379507614944"/>
    <n v="9.8701783685790225"/>
    <n v="92.084899680255816"/>
  </r>
  <r>
    <m/>
    <x v="18"/>
    <x v="20"/>
    <n v="61"/>
    <n v="19.426751592356688"/>
    <x v="1"/>
    <n v="92.956064660805907"/>
    <n v="43.689350390578774"/>
    <n v="296.40822812303793"/>
  </r>
  <r>
    <m/>
    <x v="18"/>
    <x v="20"/>
    <n v="44"/>
    <n v="14.012738853503183"/>
    <x v="1"/>
    <n v="40.476258507180518"/>
    <n v="19.023841498374843"/>
    <n v="154.2183094991135"/>
  </r>
  <r>
    <m/>
    <x v="18"/>
    <x v="20"/>
    <n v="11"/>
    <n v="3.5031847133757958"/>
    <x v="1"/>
    <n v="1.1883864272051015"/>
    <n v="0.55854162078639769"/>
    <n v="9.6386443436945939"/>
  </r>
  <r>
    <m/>
    <x v="18"/>
    <x v="20"/>
    <n v="13"/>
    <n v="4.1401273885350314"/>
    <x v="1"/>
    <n v="1.8180219855478328"/>
    <n v="0.85447033320748134"/>
    <n v="13.462238794085838"/>
  </r>
  <r>
    <m/>
    <x v="18"/>
    <x v="20"/>
    <n v="21"/>
    <n v="6.6878980891719744"/>
    <x v="1"/>
    <n v="6.1611446384234441"/>
    <n v="2.8957379800590184"/>
    <n v="35.12927401296956"/>
  </r>
  <r>
    <m/>
    <x v="8"/>
    <x v="9"/>
    <n v="67"/>
    <n v="21.337579617834393"/>
    <x v="1"/>
    <n v="118.02490842689835"/>
    <n v="55.471706960642223"/>
    <n v="357.58573932929778"/>
  </r>
  <r>
    <m/>
    <x v="8"/>
    <x v="9"/>
    <n v="56"/>
    <n v="17.834394904458598"/>
    <x v="1"/>
    <n v="74.774209079705855"/>
    <n v="35.143878267461751"/>
    <n v="249.80817075889462"/>
  </r>
  <r>
    <m/>
    <x v="8"/>
    <x v="9"/>
    <n v="231"/>
    <n v="73.566878980891715"/>
    <x v="1"/>
    <n v="2754.2654107906587"/>
    <n v="1294.5047430716095"/>
    <n v="4250.6421555693169"/>
  </r>
  <r>
    <m/>
    <x v="11"/>
    <x v="12"/>
    <n v="22"/>
    <n v="7.0063694267515917"/>
    <x v="1"/>
    <n v="6.9355198964445544"/>
    <n v="3.2596943513289403"/>
    <n v="38.554577374778376"/>
  </r>
  <r>
    <m/>
    <x v="16"/>
    <x v="19"/>
    <n v="49"/>
    <n v="15.605095541401273"/>
    <x v="1"/>
    <n v="53.230717849187172"/>
    <n v="25.01843738911797"/>
    <n v="191.25938073727869"/>
  </r>
  <r>
    <m/>
    <x v="11"/>
    <x v="12"/>
    <n v="10"/>
    <n v="3.1847133757961781"/>
    <x v="1"/>
    <n v="0.93242369043444173"/>
    <n v="0.43823913450418761"/>
    <n v="7.9658217716484252"/>
  </r>
  <r>
    <m/>
    <x v="11"/>
    <x v="12"/>
    <n v="14"/>
    <n v="4.4585987261146496"/>
    <x v="1"/>
    <n v="2.1953772026521454"/>
    <n v="1.0318272852465082"/>
    <n v="15.613010672430914"/>
  </r>
  <r>
    <m/>
    <x v="6"/>
    <x v="7"/>
    <n v="8"/>
    <n v="2.5477707006369426"/>
    <x v="1"/>
    <n v="0.52841765102776583"/>
    <n v="0.24835629598304992"/>
    <n v="5.098125933854992"/>
  </r>
  <r>
    <m/>
    <x v="16"/>
    <x v="21"/>
    <n v="50"/>
    <n v="15.923566878980891"/>
    <x v="1"/>
    <n v="56.039204324455426"/>
    <n v="26.338426032494048"/>
    <n v="199.14554429121063"/>
  </r>
  <r>
    <m/>
    <x v="12"/>
    <x v="13"/>
    <n v="37"/>
    <n v="11.783439490445859"/>
    <x v="1"/>
    <n v="26.042740712103306"/>
    <n v="12.240088134688554"/>
    <n v="109.05210005386697"/>
  </r>
  <r>
    <m/>
    <x v="4"/>
    <x v="5"/>
    <n v="13"/>
    <n v="4.1401273885350314"/>
    <x v="2"/>
    <n v="1.8180219855478328"/>
    <n v="0.85447033320748134"/>
    <n v="13.462238794085838"/>
  </r>
  <r>
    <m/>
    <x v="4"/>
    <x v="5"/>
    <n v="58"/>
    <n v="18.471337579617835"/>
    <x v="2"/>
    <n v="81.759371234367848"/>
    <n v="38.426904480152885"/>
    <n v="267.9702443982531"/>
  </r>
  <r>
    <m/>
    <x v="2"/>
    <x v="3"/>
    <n v="11"/>
    <n v="3.5031847133757958"/>
    <x v="2"/>
    <n v="1.1883864272051015"/>
    <n v="0.55854162078639769"/>
    <n v="9.6386443436945939"/>
  </r>
  <r>
    <m/>
    <x v="2"/>
    <x v="3"/>
    <n v="16"/>
    <n v="5.0955414012738851"/>
    <x v="2"/>
    <n v="3.0838884124204617"/>
    <n v="1.4494275538376169"/>
    <n v="20.392503735419968"/>
  </r>
  <r>
    <m/>
    <x v="2"/>
    <x v="3"/>
    <n v="41"/>
    <n v="13.057324840764331"/>
    <x v="2"/>
    <n v="33.818022957337249"/>
    <n v="15.894470789948507"/>
    <n v="133.90546398141004"/>
  </r>
  <r>
    <m/>
    <x v="2"/>
    <x v="3"/>
    <n v="30"/>
    <n v="9.5541401273885338"/>
    <x v="2"/>
    <n v="15.271682713902763"/>
    <n v="7.1776908755342985"/>
    <n v="71.692395944835823"/>
  </r>
  <r>
    <m/>
    <x v="19"/>
    <x v="22"/>
    <n v="29"/>
    <n v="9.2356687898089174"/>
    <x v="2"/>
    <n v="14.009292529252955"/>
    <n v="6.5843674887488879"/>
    <n v="66.992561099563275"/>
  </r>
  <r>
    <m/>
    <x v="20"/>
    <x v="23"/>
    <n v="85"/>
    <n v="27.070063694267514"/>
    <x v="2"/>
    <n v="216.26411643012386"/>
    <n v="101.64413472215821"/>
    <n v="575.53062300159877"/>
  </r>
  <r>
    <m/>
    <x v="3"/>
    <x v="4"/>
    <n v="41"/>
    <n v="13.057324840764331"/>
    <x v="2"/>
    <n v="33.818022957337249"/>
    <n v="15.894470789948507"/>
    <n v="133.90546398141004"/>
  </r>
  <r>
    <m/>
    <x v="5"/>
    <x v="6"/>
    <n v="23"/>
    <n v="7.3248407643312099"/>
    <x v="2"/>
    <n v="7.7662370408352812"/>
    <n v="3.6501314091925821"/>
    <n v="42.139197172020175"/>
  </r>
  <r>
    <m/>
    <x v="5"/>
    <x v="6"/>
    <n v="13"/>
    <n v="4.1401273885350314"/>
    <x v="2"/>
    <n v="1.8180219855478328"/>
    <n v="0.85447033320748134"/>
    <n v="13.462238794085838"/>
  </r>
  <r>
    <m/>
    <x v="5"/>
    <x v="6"/>
    <n v="11"/>
    <n v="3.5031847133757958"/>
    <x v="2"/>
    <n v="1.1883864272051015"/>
    <n v="0.55854162078639769"/>
    <n v="9.6386443436945939"/>
  </r>
  <r>
    <m/>
    <x v="5"/>
    <x v="6"/>
    <n v="18"/>
    <n v="5.7324840764331206"/>
    <x v="2"/>
    <n v="4.1618059307872386"/>
    <n v="1.9560487874700021"/>
    <n v="25.809262540140899"/>
  </r>
  <r>
    <m/>
    <x v="5"/>
    <x v="6"/>
    <n v="18"/>
    <n v="5.7324840764331206"/>
    <x v="2"/>
    <n v="4.1618059307872386"/>
    <n v="1.9560487874700021"/>
    <n v="25.809262540140899"/>
  </r>
  <r>
    <m/>
    <x v="4"/>
    <x v="5"/>
    <n v="27"/>
    <n v="8.598726114649681"/>
    <x v="2"/>
    <n v="11.679764309136601"/>
    <n v="5.4894892252942027"/>
    <n v="58.070840715317019"/>
  </r>
  <r>
    <m/>
    <x v="4"/>
    <x v="5"/>
    <n v="11"/>
    <n v="3.5031847133757958"/>
    <x v="2"/>
    <n v="1.1883864272051015"/>
    <n v="0.55854162078639769"/>
    <n v="9.6386443436945939"/>
  </r>
  <r>
    <m/>
    <x v="4"/>
    <x v="5"/>
    <n v="19"/>
    <n v="6.0509554140127388"/>
    <x v="2"/>
    <n v="4.7757459239953679"/>
    <n v="2.2446005842778227"/>
    <n v="28.756616595650822"/>
  </r>
  <r>
    <m/>
    <x v="5"/>
    <x v="6"/>
    <n v="16"/>
    <n v="5.0955414012738851"/>
    <x v="2"/>
    <n v="3.0838884124204617"/>
    <n v="1.4494275538376169"/>
    <n v="20.392503735419968"/>
  </r>
  <r>
    <m/>
    <x v="5"/>
    <x v="6"/>
    <n v="12"/>
    <n v="3.8216560509554141"/>
    <x v="2"/>
    <n v="1.4829604559731249"/>
    <n v="0.69699141430736866"/>
    <n v="11.470783351173734"/>
  </r>
  <r>
    <m/>
    <x v="5"/>
    <x v="6"/>
    <n v="17"/>
    <n v="5.4140127388535033"/>
    <x v="2"/>
    <n v="3.5983698908858401"/>
    <n v="1.6912338487163447"/>
    <n v="23.021224920063954"/>
  </r>
  <r>
    <m/>
    <x v="5"/>
    <x v="6"/>
    <n v="11"/>
    <n v="3.5031847133757958"/>
    <x v="2"/>
    <n v="1.1883864272051015"/>
    <n v="0.55854162078639769"/>
    <n v="9.6386443436945939"/>
  </r>
  <r>
    <m/>
    <x v="5"/>
    <x v="6"/>
    <n v="16"/>
    <n v="5.0955414012738851"/>
    <x v="2"/>
    <n v="3.0838884124204617"/>
    <n v="1.4494275538376169"/>
    <n v="20.392503735419968"/>
  </r>
  <r>
    <m/>
    <x v="19"/>
    <x v="22"/>
    <n v="8.5"/>
    <n v="2.7070063694267517"/>
    <x v="2"/>
    <n v="0.61657294654787509"/>
    <n v="0.28978928487750127"/>
    <n v="5.7553062300159885"/>
  </r>
  <r>
    <m/>
    <x v="10"/>
    <x v="24"/>
    <n v="8"/>
    <n v="2.5477707006369426"/>
    <x v="2"/>
    <n v="0.52841765102776583"/>
    <n v="0.24835629598304992"/>
    <n v="5.098125933854992"/>
  </r>
  <r>
    <m/>
    <x v="5"/>
    <x v="6"/>
    <n v="25"/>
    <n v="7.9617834394904454"/>
    <x v="2"/>
    <n v="9.6021972115884662"/>
    <n v="4.5130326894465789"/>
    <n v="49.786386072802657"/>
  </r>
  <r>
    <m/>
    <x v="3"/>
    <x v="4"/>
    <n v="12"/>
    <n v="3.8216560509554141"/>
    <x v="2"/>
    <n v="1.4829604559731249"/>
    <n v="0.69699141430736866"/>
    <n v="11.470783351173734"/>
  </r>
  <r>
    <m/>
    <x v="10"/>
    <x v="11"/>
    <n v="9"/>
    <n v="2.8662420382165603"/>
    <x v="2"/>
    <n v="0.71311650094821233"/>
    <n v="0.33516475544565977"/>
    <n v="6.4523156350352249"/>
  </r>
  <r>
    <m/>
    <x v="10"/>
    <x v="11"/>
    <n v="9"/>
    <n v="2.8662420382165603"/>
    <x v="2"/>
    <n v="0.71311650094821233"/>
    <n v="0.33516475544565977"/>
    <n v="6.4523156350352249"/>
  </r>
  <r>
    <m/>
    <x v="10"/>
    <x v="11"/>
    <n v="8"/>
    <n v="2.5477707006369426"/>
    <x v="2"/>
    <n v="0.52841765102776583"/>
    <n v="0.24835629598304992"/>
    <n v="5.098125933854992"/>
  </r>
  <r>
    <m/>
    <x v="10"/>
    <x v="11"/>
    <n v="9"/>
    <n v="2.8662420382165603"/>
    <x v="2"/>
    <n v="0.71311650094821233"/>
    <n v="0.33516475544565977"/>
    <n v="6.4523156350352249"/>
  </r>
  <r>
    <m/>
    <x v="3"/>
    <x v="4"/>
    <n v="24"/>
    <n v="7.6433121019108281"/>
    <x v="2"/>
    <n v="8.6546778998739011"/>
    <n v="4.0676986129407329"/>
    <n v="45.883133404694938"/>
  </r>
  <r>
    <m/>
    <x v="16"/>
    <x v="17"/>
    <n v="27"/>
    <n v="8.598726114649681"/>
    <x v="2"/>
    <n v="11.679764309136601"/>
    <n v="5.4894892252942027"/>
    <n v="58.070840715317019"/>
  </r>
  <r>
    <m/>
    <x v="16"/>
    <x v="17"/>
    <n v="35"/>
    <n v="11.146496815286623"/>
    <x v="2"/>
    <n v="22.608225284226034"/>
    <n v="10.625865883586235"/>
    <n v="97.581316702693215"/>
  </r>
  <r>
    <m/>
    <x v="19"/>
    <x v="22"/>
    <n v="21"/>
    <n v="6.6878980891719744"/>
    <x v="2"/>
    <n v="6.1611446384234441"/>
    <n v="2.8957379800590184"/>
    <n v="35.12927401296956"/>
  </r>
  <r>
    <m/>
    <x v="16"/>
    <x v="19"/>
    <n v="26"/>
    <n v="8.2802547770700627"/>
    <x v="2"/>
    <n v="10.610124252760826"/>
    <n v="4.9867583987975879"/>
    <n v="53.848955176343352"/>
  </r>
  <r>
    <m/>
    <x v="3"/>
    <x v="4"/>
    <n v="9"/>
    <n v="2.8662420382165603"/>
    <x v="2"/>
    <n v="0.71311650094821233"/>
    <n v="0.33516475544565977"/>
    <n v="6.4523156350352249"/>
  </r>
  <r>
    <m/>
    <x v="4"/>
    <x v="5"/>
    <n v="58"/>
    <n v="18.471337579617835"/>
    <x v="2"/>
    <n v="81.759371234367848"/>
    <n v="38.426904480152885"/>
    <n v="267.9702443982531"/>
  </r>
  <r>
    <m/>
    <x v="4"/>
    <x v="5"/>
    <n v="8.5"/>
    <n v="2.7070063694267517"/>
    <x v="2"/>
    <n v="0.61657294654787509"/>
    <n v="0.28978928487750127"/>
    <n v="5.7553062300159885"/>
  </r>
  <r>
    <m/>
    <x v="4"/>
    <x v="5"/>
    <n v="11"/>
    <n v="3.5031847133757958"/>
    <x v="2"/>
    <n v="1.1883864272051015"/>
    <n v="0.55854162078639769"/>
    <n v="9.6386443436945939"/>
  </r>
  <r>
    <m/>
    <x v="4"/>
    <x v="5"/>
    <n v="11"/>
    <n v="3.5031847133757958"/>
    <x v="2"/>
    <n v="1.1883864272051015"/>
    <n v="0.55854162078639769"/>
    <n v="9.6386443436945939"/>
  </r>
  <r>
    <m/>
    <x v="4"/>
    <x v="5"/>
    <n v="14"/>
    <n v="4.4585987261146496"/>
    <x v="2"/>
    <n v="2.1953772026521454"/>
    <n v="1.0318272852465082"/>
    <n v="15.613010672430914"/>
  </r>
  <r>
    <m/>
    <x v="4"/>
    <x v="5"/>
    <n v="14"/>
    <n v="4.4585987261146496"/>
    <x v="2"/>
    <n v="2.1953772026521454"/>
    <n v="1.0318272852465082"/>
    <n v="15.613010672430914"/>
  </r>
  <r>
    <m/>
    <x v="3"/>
    <x v="4"/>
    <n v="15"/>
    <n v="4.7770700636942669"/>
    <x v="2"/>
    <n v="2.6167700084154584"/>
    <n v="1.2298819039552653"/>
    <n v="17.923098986208956"/>
  </r>
  <r>
    <m/>
    <x v="5"/>
    <x v="6"/>
    <n v="10"/>
    <n v="3.1847133757961781"/>
    <x v="2"/>
    <n v="0.93242369043444173"/>
    <n v="0.43823913450418761"/>
    <n v="7.9658217716484252"/>
  </r>
  <r>
    <m/>
    <x v="19"/>
    <x v="22"/>
    <n v="9"/>
    <n v="2.8662420382165603"/>
    <x v="2"/>
    <n v="0.71311650094821233"/>
    <n v="0.33516475544565977"/>
    <n v="6.4523156350352249"/>
  </r>
  <r>
    <m/>
    <x v="5"/>
    <x v="6"/>
    <n v="10"/>
    <n v="3.1847133757961781"/>
    <x v="2"/>
    <n v="0.93242369043444173"/>
    <n v="0.43823913450418761"/>
    <n v="7.9658217716484252"/>
  </r>
  <r>
    <m/>
    <x v="5"/>
    <x v="6"/>
    <n v="7"/>
    <n v="2.2292993630573248"/>
    <x v="2"/>
    <n v="0.37617316498000025"/>
    <n v="0.1768013875406001"/>
    <n v="3.9032526681077284"/>
  </r>
  <r>
    <m/>
    <x v="5"/>
    <x v="6"/>
    <n v="11"/>
    <n v="3.5031847133757958"/>
    <x v="2"/>
    <n v="1.1883864272051015"/>
    <n v="0.55854162078639769"/>
    <n v="9.6386443436945939"/>
  </r>
  <r>
    <m/>
    <x v="5"/>
    <x v="6"/>
    <n v="9"/>
    <n v="2.8662420382165603"/>
    <x v="2"/>
    <n v="0.71311650094821233"/>
    <n v="0.33516475544565977"/>
    <n v="6.4523156350352249"/>
  </r>
  <r>
    <m/>
    <x v="5"/>
    <x v="6"/>
    <n v="10"/>
    <n v="3.1847133757961781"/>
    <x v="2"/>
    <n v="0.93242369043444173"/>
    <n v="0.43823913450418761"/>
    <n v="7.9658217716484252"/>
  </r>
  <r>
    <m/>
    <x v="5"/>
    <x v="6"/>
    <n v="10"/>
    <n v="3.1847133757961781"/>
    <x v="2"/>
    <n v="0.93242369043444173"/>
    <n v="0.43823913450418761"/>
    <n v="7.9658217716484252"/>
  </r>
  <r>
    <m/>
    <x v="5"/>
    <x v="6"/>
    <n v="9"/>
    <n v="2.8662420382165603"/>
    <x v="2"/>
    <n v="0.71311650094821233"/>
    <n v="0.33516475544565977"/>
    <n v="6.4523156350352249"/>
  </r>
  <r>
    <m/>
    <x v="5"/>
    <x v="6"/>
    <n v="10"/>
    <n v="3.1847133757961781"/>
    <x v="2"/>
    <n v="0.93242369043444173"/>
    <n v="0.43823913450418761"/>
    <n v="7.9658217716484252"/>
  </r>
  <r>
    <m/>
    <x v="5"/>
    <x v="6"/>
    <n v="9"/>
    <n v="2.8662420382165603"/>
    <x v="2"/>
    <n v="0.71311650094821233"/>
    <n v="0.33516475544565977"/>
    <n v="6.4523156350352249"/>
  </r>
  <r>
    <m/>
    <x v="5"/>
    <x v="6"/>
    <n v="9"/>
    <n v="2.8662420382165603"/>
    <x v="2"/>
    <n v="0.71311650094821233"/>
    <n v="0.33516475544565977"/>
    <n v="6.4523156350352249"/>
  </r>
  <r>
    <m/>
    <x v="5"/>
    <x v="6"/>
    <n v="12"/>
    <n v="3.8216560509554141"/>
    <x v="2"/>
    <n v="1.4829604559731249"/>
    <n v="0.69699141430736866"/>
    <n v="11.470783351173734"/>
  </r>
  <r>
    <m/>
    <x v="5"/>
    <x v="6"/>
    <n v="13"/>
    <n v="4.1401273885350314"/>
    <x v="2"/>
    <n v="1.8180219855478328"/>
    <n v="0.85447033320748134"/>
    <n v="13.462238794085838"/>
  </r>
  <r>
    <m/>
    <x v="5"/>
    <x v="6"/>
    <n v="10"/>
    <n v="3.1847133757961781"/>
    <x v="2"/>
    <n v="0.93242369043444173"/>
    <n v="0.43823913450418761"/>
    <n v="7.9658217716484252"/>
  </r>
  <r>
    <m/>
    <x v="5"/>
    <x v="6"/>
    <n v="8"/>
    <n v="2.5477707006369426"/>
    <x v="2"/>
    <n v="0.52841765102776583"/>
    <n v="0.24835629598304992"/>
    <n v="5.098125933854992"/>
  </r>
  <r>
    <m/>
    <x v="5"/>
    <x v="6"/>
    <n v="6"/>
    <n v="1.910828025477707"/>
    <x v="2"/>
    <n v="0.25410208668910245"/>
    <n v="0.11942798074387814"/>
    <n v="2.8676958377934336"/>
  </r>
  <r>
    <m/>
    <x v="5"/>
    <x v="6"/>
    <n v="15"/>
    <n v="4.7770700636942669"/>
    <x v="2"/>
    <n v="2.6167700084154584"/>
    <n v="1.2298819039552653"/>
    <n v="17.923098986208956"/>
  </r>
  <r>
    <m/>
    <x v="5"/>
    <x v="6"/>
    <n v="9"/>
    <n v="2.8662420382165603"/>
    <x v="2"/>
    <n v="0.71311650094821233"/>
    <n v="0.33516475544565977"/>
    <n v="6.4523156350352249"/>
  </r>
  <r>
    <m/>
    <x v="5"/>
    <x v="6"/>
    <n v="10"/>
    <n v="3.1847133757961781"/>
    <x v="2"/>
    <n v="0.93242369043444173"/>
    <n v="0.43823913450418761"/>
    <n v="7.9658217716484252"/>
  </r>
  <r>
    <m/>
    <x v="5"/>
    <x v="6"/>
    <n v="11"/>
    <n v="3.5031847133757958"/>
    <x v="2"/>
    <n v="1.1883864272051015"/>
    <n v="0.55854162078639769"/>
    <n v="9.6386443436945939"/>
  </r>
  <r>
    <m/>
    <x v="5"/>
    <x v="6"/>
    <n v="11"/>
    <n v="3.5031847133757958"/>
    <x v="2"/>
    <n v="1.1883864272051015"/>
    <n v="0.55854162078639769"/>
    <n v="9.6386443436945939"/>
  </r>
  <r>
    <m/>
    <x v="5"/>
    <x v="6"/>
    <n v="8"/>
    <n v="2.5477707006369426"/>
    <x v="2"/>
    <n v="0.52841765102776583"/>
    <n v="0.24835629598304992"/>
    <n v="5.098125933854992"/>
  </r>
  <r>
    <m/>
    <x v="5"/>
    <x v="6"/>
    <n v="11"/>
    <n v="3.5031847133757958"/>
    <x v="2"/>
    <n v="1.1883864272051015"/>
    <n v="0.55854162078639769"/>
    <n v="9.6386443436945939"/>
  </r>
  <r>
    <m/>
    <x v="5"/>
    <x v="6"/>
    <n v="11"/>
    <n v="3.5031847133757958"/>
    <x v="2"/>
    <n v="1.1883864272051015"/>
    <n v="0.55854162078639769"/>
    <n v="9.6386443436945939"/>
  </r>
  <r>
    <m/>
    <x v="5"/>
    <x v="6"/>
    <n v="11"/>
    <n v="3.5031847133757958"/>
    <x v="2"/>
    <n v="1.1883864272051015"/>
    <n v="0.55854162078639769"/>
    <n v="9.6386443436945939"/>
  </r>
  <r>
    <m/>
    <x v="5"/>
    <x v="6"/>
    <n v="9"/>
    <n v="2.8662420382165603"/>
    <x v="2"/>
    <n v="0.71311650094821233"/>
    <n v="0.33516475544565977"/>
    <n v="6.4523156350352249"/>
  </r>
  <r>
    <m/>
    <x v="5"/>
    <x v="6"/>
    <n v="10"/>
    <n v="3.1847133757961781"/>
    <x v="2"/>
    <n v="0.93242369043444173"/>
    <n v="0.43823913450418761"/>
    <n v="7.9658217716484252"/>
  </r>
  <r>
    <m/>
    <x v="5"/>
    <x v="6"/>
    <n v="6"/>
    <n v="1.910828025477707"/>
    <x v="2"/>
    <n v="0.25410208668910245"/>
    <n v="0.11942798074387814"/>
    <n v="2.8676958377934336"/>
  </r>
  <r>
    <m/>
    <x v="5"/>
    <x v="6"/>
    <n v="8"/>
    <n v="2.5477707006369426"/>
    <x v="2"/>
    <n v="0.52841765102776583"/>
    <n v="0.24835629598304992"/>
    <n v="5.098125933854992"/>
  </r>
  <r>
    <m/>
    <x v="5"/>
    <x v="6"/>
    <n v="14"/>
    <n v="4.4585987261146496"/>
    <x v="2"/>
    <n v="2.1953772026521454"/>
    <n v="1.0318272852465082"/>
    <n v="15.613010672430914"/>
  </r>
  <r>
    <m/>
    <x v="5"/>
    <x v="6"/>
    <n v="17"/>
    <n v="5.4140127388535033"/>
    <x v="2"/>
    <n v="3.5983698908858401"/>
    <n v="1.6912338487163447"/>
    <n v="23.021224920063954"/>
  </r>
  <r>
    <m/>
    <x v="5"/>
    <x v="6"/>
    <n v="10"/>
    <n v="3.1847133757961781"/>
    <x v="2"/>
    <n v="0.93242369043444173"/>
    <n v="0.43823913450418761"/>
    <n v="7.9658217716484252"/>
  </r>
  <r>
    <m/>
    <x v="5"/>
    <x v="6"/>
    <n v="8"/>
    <n v="2.5477707006369426"/>
    <x v="2"/>
    <n v="0.52841765102776583"/>
    <n v="0.24835629598304992"/>
    <n v="5.098125933854992"/>
  </r>
  <r>
    <m/>
    <x v="5"/>
    <x v="6"/>
    <n v="8"/>
    <n v="2.5477707006369426"/>
    <x v="2"/>
    <n v="0.52841765102776583"/>
    <n v="0.24835629598304992"/>
    <n v="5.098125933854992"/>
  </r>
  <r>
    <m/>
    <x v="5"/>
    <x v="6"/>
    <n v="6"/>
    <n v="1.910828025477707"/>
    <x v="2"/>
    <n v="0.25410208668910245"/>
    <n v="0.11942798074387814"/>
    <n v="2.8676958377934336"/>
  </r>
  <r>
    <m/>
    <x v="5"/>
    <x v="6"/>
    <n v="7"/>
    <n v="2.2292993630573248"/>
    <x v="2"/>
    <n v="0.37617316498000025"/>
    <n v="0.1768013875406001"/>
    <n v="3.9032526681077284"/>
  </r>
  <r>
    <m/>
    <x v="5"/>
    <x v="6"/>
    <n v="14"/>
    <n v="4.4585987261146496"/>
    <x v="2"/>
    <n v="2.1953772026521454"/>
    <n v="1.0318272852465082"/>
    <n v="15.613010672430914"/>
  </r>
  <r>
    <m/>
    <x v="5"/>
    <x v="6"/>
    <n v="13"/>
    <n v="4.1401273885350314"/>
    <x v="2"/>
    <n v="1.8180219855478328"/>
    <n v="0.85447033320748134"/>
    <n v="13.462238794085838"/>
  </r>
  <r>
    <m/>
    <x v="5"/>
    <x v="6"/>
    <n v="9"/>
    <n v="2.8662420382165603"/>
    <x v="2"/>
    <n v="0.71311650094821233"/>
    <n v="0.33516475544565977"/>
    <n v="6.4523156350352249"/>
  </r>
  <r>
    <m/>
    <x v="5"/>
    <x v="6"/>
    <n v="10"/>
    <n v="3.1847133757961781"/>
    <x v="2"/>
    <n v="0.93242369043444173"/>
    <n v="0.43823913450418761"/>
    <n v="7.9658217716484252"/>
  </r>
  <r>
    <m/>
    <x v="5"/>
    <x v="6"/>
    <n v="11"/>
    <n v="3.5031847133757958"/>
    <x v="2"/>
    <n v="1.1883864272051015"/>
    <n v="0.55854162078639769"/>
    <n v="9.6386443436945939"/>
  </r>
  <r>
    <m/>
    <x v="5"/>
    <x v="6"/>
    <n v="14"/>
    <n v="4.4585987261146496"/>
    <x v="2"/>
    <n v="2.1953772026521454"/>
    <n v="1.0318272852465082"/>
    <n v="15.613010672430914"/>
  </r>
  <r>
    <m/>
    <x v="5"/>
    <x v="6"/>
    <n v="8"/>
    <n v="2.5477707006369426"/>
    <x v="2"/>
    <n v="0.52841765102776583"/>
    <n v="0.24835629598304992"/>
    <n v="5.098125933854992"/>
  </r>
  <r>
    <m/>
    <x v="5"/>
    <x v="6"/>
    <n v="8"/>
    <n v="2.5477707006369426"/>
    <x v="2"/>
    <n v="0.52841765102776583"/>
    <n v="0.24835629598304992"/>
    <n v="5.098125933854992"/>
  </r>
  <r>
    <m/>
    <x v="5"/>
    <x v="6"/>
    <n v="7"/>
    <n v="2.2292993630573248"/>
    <x v="2"/>
    <n v="0.37617316498000025"/>
    <n v="0.1768013875406001"/>
    <n v="3.9032526681077284"/>
  </r>
  <r>
    <m/>
    <x v="4"/>
    <x v="5"/>
    <n v="18"/>
    <n v="5.7324840764331206"/>
    <x v="2"/>
    <n v="4.1618059307872386"/>
    <n v="1.9560487874700021"/>
    <n v="25.809262540140899"/>
  </r>
  <r>
    <m/>
    <x v="4"/>
    <x v="5"/>
    <n v="9"/>
    <n v="2.8662420382165603"/>
    <x v="2"/>
    <n v="0.71311650094821233"/>
    <n v="0.33516475544565977"/>
    <n v="6.4523156350352249"/>
  </r>
  <r>
    <m/>
    <x v="4"/>
    <x v="5"/>
    <n v="36"/>
    <n v="11.464968152866241"/>
    <x v="2"/>
    <n v="24.288638087192005"/>
    <n v="11.415659900980241"/>
    <n v="103.2370501605636"/>
  </r>
  <r>
    <m/>
    <x v="10"/>
    <x v="25"/>
    <n v="32"/>
    <n v="10.19108280254777"/>
    <x v="2"/>
    <n v="17.997823732351961"/>
    <n v="8.4589771542054208"/>
    <n v="81.570014941679872"/>
  </r>
  <r>
    <m/>
    <x v="10"/>
    <x v="25"/>
    <n v="21"/>
    <n v="6.6878980891719744"/>
    <x v="2"/>
    <n v="6.1611446384234441"/>
    <n v="2.8957379800590184"/>
    <n v="35.12927401296956"/>
  </r>
  <r>
    <m/>
    <x v="10"/>
    <x v="25"/>
    <n v="28"/>
    <n v="8.9171974522292992"/>
    <x v="2"/>
    <n v="12.812400007802271"/>
    <n v="6.0218280036670668"/>
    <n v="62.452042689723655"/>
  </r>
  <r>
    <m/>
    <x v="3"/>
    <x v="4"/>
    <n v="60"/>
    <n v="19.108280254777068"/>
    <x v="2"/>
    <n v="89.126783081460587"/>
    <n v="41.889588048286477"/>
    <n v="286.76958377934329"/>
  </r>
  <r>
    <m/>
    <x v="3"/>
    <x v="4"/>
    <n v="34"/>
    <n v="10.828025477707007"/>
    <x v="2"/>
    <n v="21.000379507614944"/>
    <n v="9.8701783685790225"/>
    <n v="92.084899680255816"/>
  </r>
  <r>
    <m/>
    <x v="16"/>
    <x v="19"/>
    <n v="35"/>
    <n v="11.146496815286623"/>
    <x v="2"/>
    <n v="22.608225284226034"/>
    <n v="10.625865883586235"/>
    <n v="97.581316702693215"/>
  </r>
  <r>
    <m/>
    <x v="3"/>
    <x v="4"/>
    <n v="39"/>
    <n v="12.420382165605096"/>
    <x v="2"/>
    <n v="29.776436629629071"/>
    <n v="13.994925215925663"/>
    <n v="121.16014914677258"/>
  </r>
  <r>
    <m/>
    <x v="3"/>
    <x v="4"/>
    <n v="65"/>
    <n v="20.700636942675157"/>
    <x v="2"/>
    <n v="109.26417524526664"/>
    <n v="51.354162365275322"/>
    <n v="336.55596985214595"/>
  </r>
  <r>
    <m/>
    <x v="4"/>
    <x v="5"/>
    <n v="10"/>
    <n v="3.1847133757961781"/>
    <x v="2"/>
    <n v="0.93242369043444173"/>
    <n v="0.43823913450418761"/>
    <n v="7.9658217716484252"/>
  </r>
  <r>
    <m/>
    <x v="4"/>
    <x v="5"/>
    <n v="8"/>
    <n v="2.5477707006369426"/>
    <x v="2"/>
    <n v="0.52841765102776583"/>
    <n v="0.24835629598304992"/>
    <n v="5.098125933854992"/>
  </r>
  <r>
    <m/>
    <x v="4"/>
    <x v="5"/>
    <n v="11"/>
    <n v="3.5031847133757958"/>
    <x v="2"/>
    <n v="1.1883864272051015"/>
    <n v="0.55854162078639769"/>
    <n v="9.6386443436945939"/>
  </r>
  <r>
    <m/>
    <x v="4"/>
    <x v="5"/>
    <n v="8"/>
    <n v="2.5477707006369426"/>
    <x v="2"/>
    <n v="0.52841765102776583"/>
    <n v="0.24835629598304992"/>
    <n v="5.098125933854992"/>
  </r>
  <r>
    <m/>
    <x v="2"/>
    <x v="3"/>
    <n v="47"/>
    <n v="14.968152866242038"/>
    <x v="3"/>
    <n v="47.874290165245462"/>
    <n v="22.500916377665366"/>
    <n v="175.96500293571373"/>
  </r>
  <r>
    <m/>
    <x v="4"/>
    <x v="5"/>
    <n v="20"/>
    <n v="6.3694267515923562"/>
    <x v="3"/>
    <n v="5.4417005351814183"/>
    <n v="2.5575992515352666"/>
    <n v="31.863287086593701"/>
  </r>
  <r>
    <m/>
    <x v="3"/>
    <x v="4"/>
    <n v="39"/>
    <n v="12.420382165605096"/>
    <x v="3"/>
    <n v="29.776436629629071"/>
    <n v="13.994925215925663"/>
    <n v="121.16014914677258"/>
  </r>
  <r>
    <m/>
    <x v="16"/>
    <x v="19"/>
    <n v="22"/>
    <n v="7.0063694267515917"/>
    <x v="3"/>
    <n v="6.9355198964445544"/>
    <n v="3.2596943513289403"/>
    <n v="38.554577374778376"/>
  </r>
  <r>
    <m/>
    <x v="4"/>
    <x v="5"/>
    <n v="45"/>
    <n v="14.331210191082802"/>
    <x v="3"/>
    <n v="42.858715103171527"/>
    <n v="20.143596098490615"/>
    <n v="161.30789087588062"/>
  </r>
  <r>
    <m/>
    <x v="4"/>
    <x v="5"/>
    <n v="37"/>
    <n v="11.783439490445859"/>
    <x v="3"/>
    <n v="26.042740712103306"/>
    <n v="12.240088134688554"/>
    <n v="109.05210005386697"/>
  </r>
  <r>
    <m/>
    <x v="2"/>
    <x v="3"/>
    <n v="36"/>
    <n v="11.464968152866241"/>
    <x v="3"/>
    <n v="24.288638087192005"/>
    <n v="11.415659900980241"/>
    <n v="103.2370501605636"/>
  </r>
  <r>
    <m/>
    <x v="2"/>
    <x v="3"/>
    <n v="34"/>
    <n v="10.828025477707007"/>
    <x v="3"/>
    <n v="21.000379507614944"/>
    <n v="9.8701783685790225"/>
    <n v="92.084899680255816"/>
  </r>
  <r>
    <m/>
    <x v="2"/>
    <x v="3"/>
    <n v="15"/>
    <n v="4.7770700636942669"/>
    <x v="3"/>
    <n v="2.6167700084154584"/>
    <n v="1.2298819039552653"/>
    <n v="17.923098986208956"/>
  </r>
  <r>
    <m/>
    <x v="4"/>
    <x v="5"/>
    <n v="20"/>
    <n v="6.3694267515923562"/>
    <x v="3"/>
    <n v="5.4417005351814183"/>
    <n v="2.5575992515352666"/>
    <n v="31.863287086593701"/>
  </r>
  <r>
    <m/>
    <x v="4"/>
    <x v="5"/>
    <n v="15"/>
    <n v="4.7770700636942669"/>
    <x v="3"/>
    <n v="2.6167700084154584"/>
    <n v="1.2298819039552653"/>
    <n v="17.923098986208956"/>
  </r>
  <r>
    <m/>
    <x v="4"/>
    <x v="5"/>
    <n v="28"/>
    <n v="8.9171974522292992"/>
    <x v="3"/>
    <n v="12.812400007802271"/>
    <n v="6.0218280036670668"/>
    <n v="62.452042689723655"/>
  </r>
  <r>
    <m/>
    <x v="3"/>
    <x v="4"/>
    <n v="42"/>
    <n v="13.375796178343949"/>
    <x v="3"/>
    <n v="35.956941485064313"/>
    <n v="16.899762497980227"/>
    <n v="140.51709605187824"/>
  </r>
  <r>
    <m/>
    <x v="4"/>
    <x v="5"/>
    <n v="16"/>
    <n v="5.0955414012738851"/>
    <x v="3"/>
    <n v="3.0838884124204617"/>
    <n v="1.4494275538376169"/>
    <n v="20.392503735419968"/>
  </r>
  <r>
    <m/>
    <x v="4"/>
    <x v="5"/>
    <n v="22"/>
    <n v="7.0063694267515917"/>
    <x v="3"/>
    <n v="6.9355198964445544"/>
    <n v="3.2596943513289403"/>
    <n v="38.554577374778376"/>
  </r>
  <r>
    <m/>
    <x v="4"/>
    <x v="5"/>
    <n v="27"/>
    <n v="8.598726114649681"/>
    <x v="3"/>
    <n v="11.679764309136601"/>
    <n v="5.4894892252942027"/>
    <n v="58.070840715317019"/>
  </r>
  <r>
    <m/>
    <x v="4"/>
    <x v="5"/>
    <n v="16"/>
    <n v="5.0955414012738851"/>
    <x v="3"/>
    <n v="3.0838884124204617"/>
    <n v="1.4494275538376169"/>
    <n v="20.392503735419968"/>
  </r>
  <r>
    <m/>
    <x v="3"/>
    <x v="4"/>
    <n v="39"/>
    <n v="12.420382165605096"/>
    <x v="3"/>
    <n v="29.776436629629071"/>
    <n v="13.994925215925663"/>
    <n v="121.16014914677258"/>
  </r>
  <r>
    <m/>
    <x v="4"/>
    <x v="5"/>
    <n v="20"/>
    <n v="6.3694267515923562"/>
    <x v="3"/>
    <n v="5.4417005351814183"/>
    <n v="2.5575992515352666"/>
    <n v="31.863287086593701"/>
  </r>
  <r>
    <m/>
    <x v="4"/>
    <x v="5"/>
    <n v="22"/>
    <n v="7.0063694267515917"/>
    <x v="3"/>
    <n v="6.9355198964445544"/>
    <n v="3.2596943513289403"/>
    <n v="38.554577374778376"/>
  </r>
  <r>
    <m/>
    <x v="4"/>
    <x v="5"/>
    <n v="15"/>
    <n v="4.7770700636942669"/>
    <x v="3"/>
    <n v="2.6167700084154584"/>
    <n v="1.2298819039552653"/>
    <n v="17.923098986208956"/>
  </r>
  <r>
    <m/>
    <x v="4"/>
    <x v="5"/>
    <n v="15"/>
    <n v="4.7770700636942669"/>
    <x v="3"/>
    <n v="2.6167700084154584"/>
    <n v="1.2298819039552653"/>
    <n v="17.923098986208956"/>
  </r>
  <r>
    <m/>
    <x v="5"/>
    <x v="6"/>
    <n v="12"/>
    <n v="3.8216560509554141"/>
    <x v="3"/>
    <n v="1.4829604559731249"/>
    <n v="0.69699141430736866"/>
    <n v="11.470783351173734"/>
  </r>
  <r>
    <m/>
    <x v="3"/>
    <x v="4"/>
    <n v="67"/>
    <n v="21.337579617834393"/>
    <x v="3"/>
    <n v="118.02490842689835"/>
    <n v="55.471706960642223"/>
    <n v="357.58573932929778"/>
  </r>
  <r>
    <m/>
    <x v="5"/>
    <x v="6"/>
    <n v="14"/>
    <n v="4.4585987261146496"/>
    <x v="3"/>
    <n v="2.1953772026521454"/>
    <n v="1.0318272852465082"/>
    <n v="15.613010672430914"/>
  </r>
  <r>
    <m/>
    <x v="5"/>
    <x v="6"/>
    <n v="37"/>
    <n v="11.783439490445859"/>
    <x v="3"/>
    <n v="26.042740712103306"/>
    <n v="12.240088134688554"/>
    <n v="109.05210005386697"/>
  </r>
  <r>
    <m/>
    <x v="5"/>
    <x v="6"/>
    <n v="14"/>
    <n v="4.4585987261146496"/>
    <x v="3"/>
    <n v="2.1953772026521454"/>
    <n v="1.0318272852465082"/>
    <n v="15.613010672430914"/>
  </r>
  <r>
    <m/>
    <x v="5"/>
    <x v="6"/>
    <n v="12"/>
    <n v="3.8216560509554141"/>
    <x v="3"/>
    <n v="1.4829604559731249"/>
    <n v="0.69699141430736866"/>
    <n v="11.470783351173734"/>
  </r>
  <r>
    <m/>
    <x v="5"/>
    <x v="6"/>
    <n v="27"/>
    <n v="8.598726114649681"/>
    <x v="3"/>
    <n v="11.679764309136601"/>
    <n v="5.4894892252942027"/>
    <n v="58.070840715317019"/>
  </r>
  <r>
    <m/>
    <x v="5"/>
    <x v="6"/>
    <n v="9"/>
    <n v="2.8662420382165603"/>
    <x v="3"/>
    <n v="0.71311650094821233"/>
    <n v="0.33516475544565977"/>
    <n v="6.4523156350352249"/>
  </r>
  <r>
    <m/>
    <x v="5"/>
    <x v="6"/>
    <n v="14"/>
    <n v="4.4585987261146496"/>
    <x v="3"/>
    <n v="2.1953772026521454"/>
    <n v="1.0318272852465082"/>
    <n v="15.613010672430914"/>
  </r>
  <r>
    <m/>
    <x v="5"/>
    <x v="6"/>
    <n v="15"/>
    <n v="4.7770700636942669"/>
    <x v="3"/>
    <n v="2.6167700084154584"/>
    <n v="1.2298819039552653"/>
    <n v="17.923098986208956"/>
  </r>
  <r>
    <m/>
    <x v="4"/>
    <x v="5"/>
    <n v="13"/>
    <n v="4.1401273885350314"/>
    <x v="3"/>
    <n v="1.8180219855478328"/>
    <n v="0.85447033320748134"/>
    <n v="13.462238794085838"/>
  </r>
  <r>
    <m/>
    <x v="21"/>
    <x v="26"/>
    <n v="13"/>
    <n v="4.1401273885350314"/>
    <x v="3"/>
    <n v="1.8180219855478328"/>
    <n v="0.85447033320748134"/>
    <n v="13.462238794085838"/>
  </r>
  <r>
    <m/>
    <x v="21"/>
    <x v="26"/>
    <n v="11"/>
    <n v="3.5031847133757958"/>
    <x v="3"/>
    <n v="1.1883864272051015"/>
    <n v="0.55854162078639769"/>
    <n v="9.6386443436945939"/>
  </r>
  <r>
    <m/>
    <x v="5"/>
    <x v="6"/>
    <n v="9"/>
    <n v="2.8662420382165603"/>
    <x v="3"/>
    <n v="0.71311650094821233"/>
    <n v="0.33516475544565977"/>
    <n v="6.4523156350352249"/>
  </r>
  <r>
    <m/>
    <x v="5"/>
    <x v="6"/>
    <n v="13"/>
    <n v="4.1401273885350314"/>
    <x v="3"/>
    <n v="1.8180219855478328"/>
    <n v="0.85447033320748134"/>
    <n v="13.462238794085838"/>
  </r>
  <r>
    <m/>
    <x v="21"/>
    <x v="26"/>
    <n v="9"/>
    <n v="2.8662420382165603"/>
    <x v="3"/>
    <n v="0.71311650094821233"/>
    <n v="0.33516475544565977"/>
    <n v="6.4523156350352249"/>
  </r>
  <r>
    <m/>
    <x v="21"/>
    <x v="26"/>
    <n v="9"/>
    <n v="2.8662420382165603"/>
    <x v="3"/>
    <n v="0.71311650094821233"/>
    <n v="0.33516475544565977"/>
    <n v="6.4523156350352249"/>
  </r>
  <r>
    <m/>
    <x v="3"/>
    <x v="4"/>
    <n v="30"/>
    <n v="9.5541401273885338"/>
    <x v="3"/>
    <n v="15.271682713902763"/>
    <n v="7.1776908755342985"/>
    <n v="71.692395944835823"/>
  </r>
  <r>
    <m/>
    <x v="4"/>
    <x v="5"/>
    <n v="9"/>
    <n v="2.8662420382165603"/>
    <x v="3"/>
    <n v="0.71311650094821233"/>
    <n v="0.33516475544565977"/>
    <n v="6.4523156350352249"/>
  </r>
  <r>
    <m/>
    <x v="4"/>
    <x v="5"/>
    <n v="8"/>
    <n v="2.5477707006369426"/>
    <x v="3"/>
    <n v="0.52841765102776583"/>
    <n v="0.24835629598304992"/>
    <n v="5.098125933854992"/>
  </r>
  <r>
    <m/>
    <x v="1"/>
    <x v="1"/>
    <n v="11"/>
    <n v="3.5031847133757958"/>
    <x v="3"/>
    <n v="1.1883864272051015"/>
    <n v="0.55854162078639769"/>
    <n v="9.6386443436945939"/>
  </r>
  <r>
    <m/>
    <x v="4"/>
    <x v="5"/>
    <n v="32"/>
    <n v="10.19108280254777"/>
    <x v="3"/>
    <n v="17.997823732351961"/>
    <n v="8.4589771542054208"/>
    <n v="81.570014941679872"/>
  </r>
  <r>
    <m/>
    <x v="4"/>
    <x v="5"/>
    <n v="20"/>
    <n v="6.3694267515923562"/>
    <x v="3"/>
    <n v="5.4417005351814183"/>
    <n v="2.5575992515352666"/>
    <n v="31.863287086593701"/>
  </r>
  <r>
    <m/>
    <x v="3"/>
    <x v="4"/>
    <n v="23"/>
    <n v="7.3248407643312099"/>
    <x v="3"/>
    <n v="7.7662370408352812"/>
    <n v="3.6501314091925821"/>
    <n v="42.139197172020175"/>
  </r>
  <r>
    <m/>
    <x v="18"/>
    <x v="20"/>
    <n v="27"/>
    <n v="8.598726114649681"/>
    <x v="3"/>
    <n v="11.679764309136601"/>
    <n v="5.4894892252942027"/>
    <n v="58.070840715317019"/>
  </r>
  <r>
    <m/>
    <x v="18"/>
    <x v="20"/>
    <n v="39"/>
    <n v="12.420382165605096"/>
    <x v="3"/>
    <n v="29.776436629629071"/>
    <n v="13.994925215925663"/>
    <n v="121.16014914677258"/>
  </r>
  <r>
    <m/>
    <x v="18"/>
    <x v="20"/>
    <n v="35"/>
    <n v="11.146496815286623"/>
    <x v="3"/>
    <n v="22.608225284226034"/>
    <n v="10.625865883586235"/>
    <n v="97.581316702693215"/>
  </r>
  <r>
    <m/>
    <x v="5"/>
    <x v="6"/>
    <n v="14"/>
    <n v="4.4585987261146496"/>
    <x v="3"/>
    <n v="2.1953772026521454"/>
    <n v="1.0318272852465082"/>
    <n v="15.613010672430914"/>
  </r>
  <r>
    <m/>
    <x v="14"/>
    <x v="15"/>
    <n v="36"/>
    <n v="11.464968152866241"/>
    <x v="4"/>
    <n v="24.288638087192005"/>
    <n v="11.415659900980241"/>
    <n v="103.2370501605636"/>
  </r>
  <r>
    <m/>
    <x v="14"/>
    <x v="15"/>
    <n v="26"/>
    <n v="8.2802547770700627"/>
    <x v="4"/>
    <n v="10.610124252760826"/>
    <n v="4.9867583987975879"/>
    <n v="53.848955176343352"/>
  </r>
  <r>
    <m/>
    <x v="14"/>
    <x v="15"/>
    <n v="29"/>
    <n v="9.2356687898089174"/>
    <x v="4"/>
    <n v="14.009292529252955"/>
    <n v="6.5843674887488879"/>
    <n v="66.992561099563275"/>
  </r>
  <r>
    <m/>
    <x v="14"/>
    <x v="15"/>
    <n v="21"/>
    <n v="6.6878980891719744"/>
    <x v="4"/>
    <n v="6.1611446384234441"/>
    <n v="2.8957379800590184"/>
    <n v="35.12927401296956"/>
  </r>
  <r>
    <m/>
    <x v="14"/>
    <x v="15"/>
    <n v="28"/>
    <n v="8.9171974522292992"/>
    <x v="4"/>
    <n v="12.812400007802271"/>
    <n v="6.0218280036670668"/>
    <n v="62.452042689723655"/>
  </r>
  <r>
    <m/>
    <x v="3"/>
    <x v="4"/>
    <n v="25"/>
    <n v="7.9617834394904454"/>
    <x v="4"/>
    <n v="9.6021972115884662"/>
    <n v="4.5130326894465789"/>
    <n v="49.786386072802657"/>
  </r>
  <r>
    <m/>
    <x v="5"/>
    <x v="6"/>
    <n v="23"/>
    <n v="7.3248407643312099"/>
    <x v="4"/>
    <n v="7.7662370408352812"/>
    <n v="3.6501314091925821"/>
    <n v="42.139197172020175"/>
  </r>
  <r>
    <m/>
    <x v="5"/>
    <x v="6"/>
    <n v="20"/>
    <n v="6.3694267515923562"/>
    <x v="4"/>
    <n v="5.4417005351814183"/>
    <n v="2.5575992515352666"/>
    <n v="31.863287086593701"/>
  </r>
  <r>
    <m/>
    <x v="5"/>
    <x v="6"/>
    <n v="24"/>
    <n v="7.6433121019108281"/>
    <x v="4"/>
    <n v="8.6546778998739011"/>
    <n v="4.0676986129407329"/>
    <n v="45.883133404694938"/>
  </r>
  <r>
    <m/>
    <x v="3"/>
    <x v="4"/>
    <n v="22"/>
    <n v="7.0063694267515917"/>
    <x v="4"/>
    <n v="6.9355198964445544"/>
    <n v="3.2596943513289403"/>
    <n v="38.554577374778376"/>
  </r>
  <r>
    <m/>
    <x v="1"/>
    <x v="1"/>
    <n v="26"/>
    <n v="8.2802547770700627"/>
    <x v="4"/>
    <n v="10.610124252760826"/>
    <n v="4.9867583987975879"/>
    <n v="53.848955176343352"/>
  </r>
  <r>
    <m/>
    <x v="2"/>
    <x v="3"/>
    <n v="20"/>
    <n v="6.3694267515923562"/>
    <x v="4"/>
    <n v="5.4417005351814183"/>
    <n v="2.5575992515352666"/>
    <n v="31.863287086593701"/>
  </r>
  <r>
    <m/>
    <x v="2"/>
    <x v="3"/>
    <n v="12"/>
    <n v="3.8216560509554141"/>
    <x v="4"/>
    <n v="1.4829604559731249"/>
    <n v="0.69699141430736866"/>
    <n v="11.470783351173734"/>
  </r>
  <r>
    <m/>
    <x v="2"/>
    <x v="3"/>
    <n v="36"/>
    <n v="11.464968152866241"/>
    <x v="4"/>
    <n v="24.288638087192005"/>
    <n v="11.415659900980241"/>
    <n v="103.2370501605636"/>
  </r>
  <r>
    <m/>
    <x v="2"/>
    <x v="3"/>
    <n v="12"/>
    <n v="3.8216560509554141"/>
    <x v="4"/>
    <n v="1.4829604559731249"/>
    <n v="0.69699141430736866"/>
    <n v="11.470783351173734"/>
  </r>
  <r>
    <m/>
    <x v="2"/>
    <x v="3"/>
    <n v="14"/>
    <n v="4.4585987261146496"/>
    <x v="4"/>
    <n v="2.1953772026521454"/>
    <n v="1.0318272852465082"/>
    <n v="15.613010672430914"/>
  </r>
  <r>
    <m/>
    <x v="2"/>
    <x v="3"/>
    <n v="22"/>
    <n v="7.0063694267515917"/>
    <x v="4"/>
    <n v="6.9355198964445544"/>
    <n v="3.2596943513289403"/>
    <n v="38.554577374778376"/>
  </r>
  <r>
    <m/>
    <x v="3"/>
    <x v="4"/>
    <n v="53"/>
    <n v="16.878980891719745"/>
    <x v="4"/>
    <n v="64.997310634988111"/>
    <n v="30.54873599844441"/>
    <n v="223.75993356560429"/>
  </r>
  <r>
    <m/>
    <x v="14"/>
    <x v="15"/>
    <n v="27"/>
    <n v="8.598726114649681"/>
    <x v="4"/>
    <n v="11.679764309136601"/>
    <n v="5.4894892252942027"/>
    <n v="58.070840715317019"/>
  </r>
  <r>
    <m/>
    <x v="14"/>
    <x v="15"/>
    <n v="19"/>
    <n v="6.0509554140127388"/>
    <x v="4"/>
    <n v="4.7757459239953679"/>
    <n v="2.2446005842778227"/>
    <n v="28.756616595650822"/>
  </r>
  <r>
    <m/>
    <x v="14"/>
    <x v="15"/>
    <n v="24"/>
    <n v="7.6433121019108281"/>
    <x v="4"/>
    <n v="8.6546778998739011"/>
    <n v="4.0676986129407329"/>
    <n v="45.883133404694938"/>
  </r>
  <r>
    <m/>
    <x v="14"/>
    <x v="15"/>
    <n v="13"/>
    <n v="4.1401273885350314"/>
    <x v="4"/>
    <n v="1.8180219855478328"/>
    <n v="0.85447033320748134"/>
    <n v="13.462238794085838"/>
  </r>
  <r>
    <m/>
    <x v="14"/>
    <x v="15"/>
    <n v="14"/>
    <n v="4.4585987261146496"/>
    <x v="4"/>
    <n v="2.1953772026521454"/>
    <n v="1.0318272852465082"/>
    <n v="15.613010672430914"/>
  </r>
  <r>
    <m/>
    <x v="3"/>
    <x v="4"/>
    <n v="49"/>
    <n v="15.605095541401273"/>
    <x v="4"/>
    <n v="53.230717849187172"/>
    <n v="25.01843738911797"/>
    <n v="191.25938073727869"/>
  </r>
  <r>
    <m/>
    <x v="3"/>
    <x v="4"/>
    <n v="52"/>
    <n v="16.560509554140125"/>
    <x v="4"/>
    <n v="61.921548558776536"/>
    <n v="29.10312782262497"/>
    <n v="215.39582070537341"/>
  </r>
  <r>
    <m/>
    <x v="14"/>
    <x v="15"/>
    <n v="11"/>
    <n v="3.5031847133757958"/>
    <x v="4"/>
    <n v="1.1883864272051015"/>
    <n v="0.55854162078639769"/>
    <n v="9.6386443436945939"/>
  </r>
  <r>
    <m/>
    <x v="3"/>
    <x v="4"/>
    <n v="20"/>
    <n v="6.3694267515923562"/>
    <x v="4"/>
    <n v="5.4417005351814183"/>
    <n v="2.5575992515352666"/>
    <n v="31.863287086593701"/>
  </r>
  <r>
    <m/>
    <x v="5"/>
    <x v="6"/>
    <n v="11"/>
    <n v="3.5031847133757958"/>
    <x v="4"/>
    <n v="1.1883864272051015"/>
    <n v="0.55854162078639769"/>
    <n v="9.6386443436945939"/>
  </r>
  <r>
    <m/>
    <x v="5"/>
    <x v="6"/>
    <n v="12"/>
    <n v="3.8216560509554141"/>
    <x v="4"/>
    <n v="1.4829604559731249"/>
    <n v="0.69699141430736866"/>
    <n v="11.470783351173734"/>
  </r>
  <r>
    <m/>
    <x v="5"/>
    <x v="6"/>
    <n v="19"/>
    <n v="6.0509554140127388"/>
    <x v="4"/>
    <n v="4.7757459239953679"/>
    <n v="2.2446005842778227"/>
    <n v="28.756616595650822"/>
  </r>
  <r>
    <m/>
    <x v="1"/>
    <x v="1"/>
    <n v="10"/>
    <n v="3.1847133757961781"/>
    <x v="4"/>
    <n v="0.93242369043444173"/>
    <n v="0.43823913450418761"/>
    <n v="7.9658217716484252"/>
  </r>
  <r>
    <m/>
    <x v="3"/>
    <x v="4"/>
    <n v="39"/>
    <n v="12.420382165605096"/>
    <x v="4"/>
    <n v="29.776436629629071"/>
    <n v="13.994925215925663"/>
    <n v="121.16014914677258"/>
  </r>
  <r>
    <m/>
    <x v="4"/>
    <x v="5"/>
    <n v="25"/>
    <n v="7.9617834394904454"/>
    <x v="4"/>
    <n v="9.6021972115884662"/>
    <n v="4.5130326894465789"/>
    <n v="49.786386072802657"/>
  </r>
  <r>
    <m/>
    <x v="3"/>
    <x v="4"/>
    <n v="55"/>
    <n v="17.515923566878982"/>
    <x v="4"/>
    <n v="71.422713186885233"/>
    <n v="33.568675197836058"/>
    <n v="240.96610859236495"/>
  </r>
  <r>
    <m/>
    <x v="3"/>
    <x v="4"/>
    <n v="63"/>
    <n v="20.063694267515924"/>
    <x v="4"/>
    <n v="100.91018389786554"/>
    <n v="47.4277864319968"/>
    <n v="316.16346611672606"/>
  </r>
  <r>
    <m/>
    <x v="5"/>
    <x v="6"/>
    <n v="13.5"/>
    <n v="4.2993630573248405"/>
    <x v="4"/>
    <n v="2.0013025101475139"/>
    <n v="0.94061217976933154"/>
    <n v="14.517710178829255"/>
  </r>
  <r>
    <m/>
    <x v="5"/>
    <x v="6"/>
    <n v="13"/>
    <n v="4.1401273885350314"/>
    <x v="4"/>
    <n v="1.8180219855478328"/>
    <n v="0.85447033320748134"/>
    <n v="13.462238794085838"/>
  </r>
  <r>
    <m/>
    <x v="5"/>
    <x v="6"/>
    <n v="16"/>
    <n v="5.0955414012738851"/>
    <x v="4"/>
    <n v="3.0838884124204617"/>
    <n v="1.4494275538376169"/>
    <n v="20.392503735419968"/>
  </r>
  <r>
    <m/>
    <x v="5"/>
    <x v="6"/>
    <n v="10"/>
    <n v="3.1847133757961781"/>
    <x v="4"/>
    <n v="0.93242369043444173"/>
    <n v="0.43823913450418761"/>
    <n v="7.9658217716484252"/>
  </r>
  <r>
    <m/>
    <x v="5"/>
    <x v="6"/>
    <n v="13"/>
    <n v="4.1401273885350314"/>
    <x v="4"/>
    <n v="1.8180219855478328"/>
    <n v="0.85447033320748134"/>
    <n v="13.462238794085838"/>
  </r>
  <r>
    <m/>
    <x v="5"/>
    <x v="6"/>
    <n v="13"/>
    <n v="4.1401273885350314"/>
    <x v="4"/>
    <n v="1.8180219855478328"/>
    <n v="0.85447033320748134"/>
    <n v="13.462238794085838"/>
  </r>
  <r>
    <m/>
    <x v="5"/>
    <x v="6"/>
    <n v="11"/>
    <n v="3.5031847133757958"/>
    <x v="4"/>
    <n v="1.1883864272051015"/>
    <n v="0.55854162078639769"/>
    <n v="9.6386443436945939"/>
  </r>
  <r>
    <m/>
    <x v="14"/>
    <x v="15"/>
    <n v="17"/>
    <n v="5.4140127388535033"/>
    <x v="4"/>
    <n v="3.5983698908858401"/>
    <n v="1.6912338487163447"/>
    <n v="23.021224920063954"/>
  </r>
  <r>
    <m/>
    <x v="3"/>
    <x v="4"/>
    <n v="10"/>
    <n v="3.1847133757961781"/>
    <x v="4"/>
    <n v="0.93242369043444173"/>
    <n v="0.43823913450418761"/>
    <n v="7.9658217716484252"/>
  </r>
  <r>
    <m/>
    <x v="3"/>
    <x v="4"/>
    <n v="55"/>
    <n v="17.515923566878982"/>
    <x v="4"/>
    <n v="71.422713186885233"/>
    <n v="33.568675197836058"/>
    <n v="240.96610859236495"/>
  </r>
  <r>
    <m/>
    <x v="14"/>
    <x v="15"/>
    <n v="51"/>
    <n v="16.242038216560509"/>
    <x v="4"/>
    <n v="58.935829092099965"/>
    <n v="27.699839673286981"/>
    <n v="207.19102428057556"/>
  </r>
  <r>
    <m/>
    <x v="14"/>
    <x v="15"/>
    <n v="32"/>
    <n v="10.19108280254777"/>
    <x v="4"/>
    <n v="17.997823732351961"/>
    <n v="8.4589771542054208"/>
    <n v="81.570014941679872"/>
  </r>
  <r>
    <m/>
    <x v="3"/>
    <x v="4"/>
    <n v="38"/>
    <n v="12.101910828025478"/>
    <x v="4"/>
    <n v="27.871641848125346"/>
    <n v="13.099671668618912"/>
    <n v="115.02646638260329"/>
  </r>
  <r>
    <m/>
    <x v="14"/>
    <x v="15"/>
    <n v="41"/>
    <n v="13.057324840764331"/>
    <x v="4"/>
    <n v="33.818022957337249"/>
    <n v="15.894470789948507"/>
    <n v="133.90546398141004"/>
  </r>
  <r>
    <m/>
    <x v="14"/>
    <x v="15"/>
    <n v="21"/>
    <n v="6.6878980891719744"/>
    <x v="4"/>
    <n v="6.1611446384234441"/>
    <n v="2.8957379800590184"/>
    <n v="35.12927401296956"/>
  </r>
  <r>
    <m/>
    <x v="14"/>
    <x v="15"/>
    <n v="37"/>
    <n v="11.783439490445859"/>
    <x v="4"/>
    <n v="26.042740712103306"/>
    <n v="12.240088134688554"/>
    <n v="109.05210005386697"/>
  </r>
  <r>
    <m/>
    <x v="14"/>
    <x v="15"/>
    <n v="35"/>
    <n v="11.146496815286623"/>
    <x v="4"/>
    <n v="22.608225284226034"/>
    <n v="10.625865883586235"/>
    <n v="97.581316702693215"/>
  </r>
  <r>
    <m/>
    <x v="5"/>
    <x v="6"/>
    <n v="44"/>
    <n v="14.012738853503183"/>
    <x v="4"/>
    <n v="40.476258507180518"/>
    <n v="19.023841498374843"/>
    <n v="154.2183094991135"/>
  </r>
  <r>
    <m/>
    <x v="5"/>
    <x v="6"/>
    <n v="11"/>
    <n v="3.5031847133757958"/>
    <x v="4"/>
    <n v="1.1883864272051015"/>
    <n v="0.55854162078639769"/>
    <n v="9.6386443436945939"/>
  </r>
  <r>
    <m/>
    <x v="5"/>
    <x v="6"/>
    <n v="16"/>
    <n v="5.0955414012738851"/>
    <x v="4"/>
    <n v="3.0838884124204617"/>
    <n v="1.4494275538376169"/>
    <n v="20.392503735419968"/>
  </r>
  <r>
    <m/>
    <x v="5"/>
    <x v="6"/>
    <n v="29"/>
    <n v="9.2356687898089174"/>
    <x v="4"/>
    <n v="14.009292529252955"/>
    <n v="6.5843674887488879"/>
    <n v="66.992561099563275"/>
  </r>
  <r>
    <m/>
    <x v="5"/>
    <x v="6"/>
    <n v="20"/>
    <n v="6.3694267515923562"/>
    <x v="4"/>
    <n v="5.4417005351814183"/>
    <n v="2.5575992515352666"/>
    <n v="31.863287086593701"/>
  </r>
  <r>
    <m/>
    <x v="5"/>
    <x v="6"/>
    <n v="29"/>
    <n v="9.2356687898089174"/>
    <x v="4"/>
    <n v="14.009292529252955"/>
    <n v="6.5843674887488879"/>
    <n v="66.992561099563275"/>
  </r>
  <r>
    <m/>
    <x v="5"/>
    <x v="6"/>
    <n v="15"/>
    <n v="4.7770700636942669"/>
    <x v="4"/>
    <n v="2.6167700084154584"/>
    <n v="1.2298819039552653"/>
    <n v="17.923098986208956"/>
  </r>
  <r>
    <m/>
    <x v="5"/>
    <x v="6"/>
    <n v="18"/>
    <n v="5.7324840764331206"/>
    <x v="4"/>
    <n v="4.1618059307872386"/>
    <n v="1.9560487874700021"/>
    <n v="25.809262540140899"/>
  </r>
  <r>
    <m/>
    <x v="5"/>
    <x v="6"/>
    <n v="31"/>
    <n v="9.872611464968152"/>
    <x v="4"/>
    <n v="16.600792075535921"/>
    <n v="7.8023722755018827"/>
    <n v="76.55154722554137"/>
  </r>
  <r>
    <m/>
    <x v="5"/>
    <x v="6"/>
    <n v="24"/>
    <n v="7.6433121019108281"/>
    <x v="4"/>
    <n v="8.6546778998739011"/>
    <n v="4.0676986129407329"/>
    <n v="45.883133404694938"/>
  </r>
  <r>
    <m/>
    <x v="5"/>
    <x v="6"/>
    <n v="21"/>
    <n v="6.6878980891719744"/>
    <x v="4"/>
    <n v="6.1611446384234441"/>
    <n v="2.8957379800590184"/>
    <n v="35.12927401296956"/>
  </r>
  <r>
    <m/>
    <x v="5"/>
    <x v="6"/>
    <n v="13"/>
    <n v="4.1401273885350314"/>
    <x v="4"/>
    <n v="1.8180219855478328"/>
    <n v="0.85447033320748134"/>
    <n v="13.462238794085838"/>
  </r>
  <r>
    <m/>
    <x v="5"/>
    <x v="6"/>
    <n v="20"/>
    <n v="6.3694267515923562"/>
    <x v="4"/>
    <n v="5.4417005351814183"/>
    <n v="2.5575992515352666"/>
    <n v="31.863287086593701"/>
  </r>
  <r>
    <m/>
    <x v="5"/>
    <x v="6"/>
    <n v="12"/>
    <n v="3.8216560509554141"/>
    <x v="4"/>
    <n v="1.4829604559731249"/>
    <n v="0.69699141430736866"/>
    <n v="11.470783351173734"/>
  </r>
  <r>
    <m/>
    <x v="5"/>
    <x v="6"/>
    <n v="27"/>
    <n v="8.598726114649681"/>
    <x v="4"/>
    <n v="11.679764309136601"/>
    <n v="5.4894892252942027"/>
    <n v="58.070840715317019"/>
  </r>
  <r>
    <m/>
    <x v="5"/>
    <x v="6"/>
    <n v="28"/>
    <n v="8.9171974522292992"/>
    <x v="4"/>
    <n v="12.812400007802271"/>
    <n v="6.0218280036670668"/>
    <n v="62.452042689723655"/>
  </r>
  <r>
    <m/>
    <x v="5"/>
    <x v="6"/>
    <n v="13"/>
    <n v="4.1401273885350314"/>
    <x v="4"/>
    <n v="1.8180219855478328"/>
    <n v="0.85447033320748134"/>
    <n v="13.462238794085838"/>
  </r>
  <r>
    <m/>
    <x v="5"/>
    <x v="6"/>
    <n v="24"/>
    <n v="7.6433121019108281"/>
    <x v="4"/>
    <n v="8.6546778998739011"/>
    <n v="4.0676986129407329"/>
    <n v="45.883133404694938"/>
  </r>
  <r>
    <m/>
    <x v="5"/>
    <x v="6"/>
    <n v="36"/>
    <n v="11.464968152866241"/>
    <x v="4"/>
    <n v="24.288638087192005"/>
    <n v="11.415659900980241"/>
    <n v="103.2370501605636"/>
  </r>
  <r>
    <m/>
    <x v="5"/>
    <x v="6"/>
    <n v="25"/>
    <n v="7.9617834394904454"/>
    <x v="4"/>
    <n v="9.6021972115884662"/>
    <n v="4.5130326894465789"/>
    <n v="49.786386072802657"/>
  </r>
  <r>
    <m/>
    <x v="5"/>
    <x v="6"/>
    <n v="11"/>
    <n v="3.5031847133757958"/>
    <x v="4"/>
    <n v="1.1883864272051015"/>
    <n v="0.55854162078639769"/>
    <n v="9.6386443436945939"/>
  </r>
  <r>
    <m/>
    <x v="5"/>
    <x v="6"/>
    <n v="11"/>
    <n v="3.5031847133757958"/>
    <x v="5"/>
    <n v="1.1883864272051015"/>
    <n v="0.55854162078639769"/>
    <n v="9.6386443436945939"/>
  </r>
  <r>
    <m/>
    <x v="4"/>
    <x v="5"/>
    <n v="13"/>
    <n v="4.1401273885350314"/>
    <x v="5"/>
    <n v="1.8180219855478328"/>
    <n v="0.85447033320748134"/>
    <n v="13.462238794085838"/>
  </r>
  <r>
    <m/>
    <x v="5"/>
    <x v="6"/>
    <n v="12"/>
    <n v="3.8216560509554141"/>
    <x v="5"/>
    <n v="1.4829604559731249"/>
    <n v="0.69699141430736866"/>
    <n v="11.470783351173734"/>
  </r>
  <r>
    <m/>
    <x v="4"/>
    <x v="5"/>
    <n v="14"/>
    <n v="4.4585987261146496"/>
    <x v="5"/>
    <n v="2.1953772026521454"/>
    <n v="1.0318272852465082"/>
    <n v="15.613010672430914"/>
  </r>
  <r>
    <m/>
    <x v="5"/>
    <x v="6"/>
    <n v="14"/>
    <n v="4.4585987261146496"/>
    <x v="5"/>
    <n v="2.1953772026521454"/>
    <n v="1.0318272852465082"/>
    <n v="15.613010672430914"/>
  </r>
  <r>
    <m/>
    <x v="16"/>
    <x v="21"/>
    <n v="31"/>
    <n v="9.872611464968152"/>
    <x v="5"/>
    <n v="16.600792075535921"/>
    <n v="7.8023722755018827"/>
    <n v="76.55154722554137"/>
  </r>
  <r>
    <m/>
    <x v="5"/>
    <x v="6"/>
    <n v="23"/>
    <n v="7.3248407643312099"/>
    <x v="5"/>
    <n v="7.7662370408352812"/>
    <n v="3.6501314091925821"/>
    <n v="42.139197172020175"/>
  </r>
  <r>
    <m/>
    <x v="5"/>
    <x v="6"/>
    <n v="15"/>
    <n v="4.7770700636942669"/>
    <x v="5"/>
    <n v="2.6167700084154584"/>
    <n v="1.2298819039552653"/>
    <n v="17.923098986208956"/>
  </r>
  <r>
    <m/>
    <x v="19"/>
    <x v="22"/>
    <n v="44"/>
    <n v="14.012738853503183"/>
    <x v="5"/>
    <n v="40.476258507180518"/>
    <n v="19.023841498374843"/>
    <n v="154.2183094991135"/>
  </r>
  <r>
    <m/>
    <x v="5"/>
    <x v="6"/>
    <n v="17"/>
    <n v="5.4140127388535033"/>
    <x v="5"/>
    <n v="3.5983698908858401"/>
    <n v="1.6912338487163447"/>
    <n v="23.021224920063954"/>
  </r>
  <r>
    <m/>
    <x v="5"/>
    <x v="6"/>
    <n v="16"/>
    <n v="5.0955414012738851"/>
    <x v="5"/>
    <n v="3.0838884124204617"/>
    <n v="1.4494275538376169"/>
    <n v="20.392503735419968"/>
  </r>
  <r>
    <m/>
    <x v="2"/>
    <x v="3"/>
    <n v="13"/>
    <n v="4.1401273885350314"/>
    <x v="5"/>
    <n v="1.8180219855478328"/>
    <n v="0.85447033320748134"/>
    <n v="13.462238794085838"/>
  </r>
  <r>
    <m/>
    <x v="4"/>
    <x v="5"/>
    <n v="55"/>
    <n v="17.515923566878982"/>
    <x v="5"/>
    <n v="71.422713186885233"/>
    <n v="33.568675197836058"/>
    <n v="240.96610859236495"/>
  </r>
  <r>
    <m/>
    <x v="4"/>
    <x v="5"/>
    <n v="85"/>
    <n v="27.070063694267514"/>
    <x v="5"/>
    <n v="216.26411643012386"/>
    <n v="101.64413472215821"/>
    <n v="575.53062300159877"/>
  </r>
  <r>
    <m/>
    <x v="4"/>
    <x v="5"/>
    <n v="16"/>
    <n v="5.0955414012738851"/>
    <x v="5"/>
    <n v="3.0838884124204617"/>
    <n v="1.4494275538376169"/>
    <n v="20.392503735419968"/>
  </r>
  <r>
    <m/>
    <x v="4"/>
    <x v="5"/>
    <n v="10"/>
    <n v="3.1847133757961781"/>
    <x v="5"/>
    <n v="0.93242369043444173"/>
    <n v="0.43823913450418761"/>
    <n v="7.9658217716484252"/>
  </r>
  <r>
    <m/>
    <x v="4"/>
    <x v="5"/>
    <n v="11"/>
    <n v="3.5031847133757958"/>
    <x v="5"/>
    <n v="1.1883864272051015"/>
    <n v="0.55854162078639769"/>
    <n v="9.6386443436945939"/>
  </r>
  <r>
    <m/>
    <x v="4"/>
    <x v="5"/>
    <n v="50"/>
    <n v="15.923566878980891"/>
    <x v="5"/>
    <n v="56.039204324455426"/>
    <n v="26.338426032494048"/>
    <n v="199.14554429121063"/>
  </r>
  <r>
    <m/>
    <x v="16"/>
    <x v="21"/>
    <n v="100"/>
    <n v="31.847133757961782"/>
    <x v="5"/>
    <n v="327.04935673764936"/>
    <n v="153.71319766669518"/>
    <n v="796.58217716484251"/>
  </r>
  <r>
    <m/>
    <x v="2"/>
    <x v="3"/>
    <n v="10"/>
    <n v="3.1847133757961781"/>
    <x v="6"/>
    <n v="0.93242369043444173"/>
    <n v="0.43823913450418761"/>
    <n v="7.9658217716484252"/>
  </r>
  <r>
    <m/>
    <x v="15"/>
    <x v="16"/>
    <n v="9"/>
    <n v="2.8662420382165603"/>
    <x v="6"/>
    <n v="0.71311650094821233"/>
    <n v="0.33516475544565977"/>
    <n v="6.4523156350352249"/>
  </r>
  <r>
    <m/>
    <x v="22"/>
    <x v="27"/>
    <n v="9"/>
    <n v="2.8662420382165603"/>
    <x v="6"/>
    <n v="0.71311650094821233"/>
    <n v="0.33516475544565977"/>
    <n v="6.4523156350352249"/>
  </r>
  <r>
    <m/>
    <x v="10"/>
    <x v="28"/>
    <n v="21"/>
    <n v="6.6878980891719744"/>
    <x v="6"/>
    <n v="6.1611446384234441"/>
    <n v="2.8957379800590184"/>
    <n v="35.12927401296956"/>
  </r>
  <r>
    <m/>
    <x v="12"/>
    <x v="13"/>
    <n v="39"/>
    <n v="12.420382165605096"/>
    <x v="6"/>
    <n v="29.776436629629071"/>
    <n v="13.994925215925663"/>
    <n v="121.16014914677258"/>
  </r>
  <r>
    <m/>
    <x v="2"/>
    <x v="3"/>
    <n v="21"/>
    <n v="6.6878980891719744"/>
    <x v="6"/>
    <n v="6.1611446384234441"/>
    <n v="2.8957379800590184"/>
    <n v="35.12927401296956"/>
  </r>
  <r>
    <m/>
    <x v="14"/>
    <x v="15"/>
    <n v="15"/>
    <n v="4.7770700636942669"/>
    <x v="6"/>
    <n v="2.6167700084154584"/>
    <n v="1.2298819039552653"/>
    <n v="17.923098986208956"/>
  </r>
  <r>
    <m/>
    <x v="12"/>
    <x v="13"/>
    <n v="38"/>
    <n v="12.101910828025478"/>
    <x v="6"/>
    <n v="27.871641848125346"/>
    <n v="13.099671668618912"/>
    <n v="115.02646638260329"/>
  </r>
  <r>
    <m/>
    <x v="14"/>
    <x v="15"/>
    <n v="17"/>
    <n v="5.4140127388535033"/>
    <x v="6"/>
    <n v="3.5983698908858401"/>
    <n v="1.6912338487163447"/>
    <n v="23.021224920063954"/>
  </r>
  <r>
    <m/>
    <x v="14"/>
    <x v="15"/>
    <n v="16"/>
    <n v="5.0955414012738851"/>
    <x v="6"/>
    <n v="3.0838884124204617"/>
    <n v="1.4494275538376169"/>
    <n v="20.392503735419968"/>
  </r>
  <r>
    <m/>
    <x v="2"/>
    <x v="3"/>
    <n v="17"/>
    <n v="5.4140127388535033"/>
    <x v="6"/>
    <n v="3.5983698908858401"/>
    <n v="1.6912338487163447"/>
    <n v="23.021224920063954"/>
  </r>
  <r>
    <m/>
    <x v="14"/>
    <x v="15"/>
    <n v="13"/>
    <n v="4.1401273885350314"/>
    <x v="6"/>
    <n v="1.8180219855478328"/>
    <n v="0.85447033320748134"/>
    <n v="13.462238794085838"/>
  </r>
  <r>
    <m/>
    <x v="14"/>
    <x v="15"/>
    <n v="16"/>
    <n v="5.0955414012738851"/>
    <x v="6"/>
    <n v="3.0838884124204617"/>
    <n v="1.4494275538376169"/>
    <n v="20.392503735419968"/>
  </r>
  <r>
    <m/>
    <x v="13"/>
    <x v="14"/>
    <n v="28"/>
    <n v="8.9171974522292992"/>
    <x v="6"/>
    <n v="12.812400007802271"/>
    <n v="6.0218280036670668"/>
    <n v="62.452042689723655"/>
  </r>
  <r>
    <m/>
    <x v="2"/>
    <x v="3"/>
    <n v="18"/>
    <n v="5.7324840764331206"/>
    <x v="6"/>
    <n v="4.1618059307872386"/>
    <n v="1.9560487874700021"/>
    <n v="25.809262540140899"/>
  </r>
  <r>
    <m/>
    <x v="12"/>
    <x v="13"/>
    <n v="53"/>
    <n v="16.878980891719745"/>
    <x v="6"/>
    <n v="64.997310634988111"/>
    <n v="30.54873599844441"/>
    <n v="223.75993356560429"/>
  </r>
  <r>
    <m/>
    <x v="12"/>
    <x v="13"/>
    <n v="34"/>
    <n v="10.828025477707007"/>
    <x v="6"/>
    <n v="21.000379507614944"/>
    <n v="9.8701783685790225"/>
    <n v="92.084899680255816"/>
  </r>
  <r>
    <m/>
    <x v="12"/>
    <x v="13"/>
    <n v="23"/>
    <n v="7.3248407643312099"/>
    <x v="6"/>
    <n v="7.7662370408352812"/>
    <n v="3.6501314091925821"/>
    <n v="42.139197172020175"/>
  </r>
  <r>
    <m/>
    <x v="12"/>
    <x v="13"/>
    <n v="32"/>
    <n v="10.19108280254777"/>
    <x v="6"/>
    <n v="17.997823732351961"/>
    <n v="8.4589771542054208"/>
    <n v="81.570014941679872"/>
  </r>
  <r>
    <m/>
    <x v="17"/>
    <x v="18"/>
    <n v="9"/>
    <n v="2.8662420382165603"/>
    <x v="6"/>
    <n v="0.71311650094821233"/>
    <n v="0.33516475544565977"/>
    <n v="6.4523156350352249"/>
  </r>
  <r>
    <m/>
    <x v="12"/>
    <x v="13"/>
    <n v="52"/>
    <n v="16.560509554140125"/>
    <x v="6"/>
    <n v="61.921548558776536"/>
    <n v="29.10312782262497"/>
    <n v="215.39582070537341"/>
  </r>
  <r>
    <m/>
    <x v="11"/>
    <x v="12"/>
    <n v="8"/>
    <n v="2.5477707006369426"/>
    <x v="6"/>
    <n v="0.52841765102776583"/>
    <n v="0.24835629598304992"/>
    <n v="5.098125933854992"/>
  </r>
  <r>
    <m/>
    <x v="6"/>
    <x v="7"/>
    <n v="17"/>
    <n v="5.4140127388535033"/>
    <x v="6"/>
    <n v="3.5983698908858401"/>
    <n v="1.6912338487163447"/>
    <n v="23.021224920063954"/>
  </r>
  <r>
    <m/>
    <x v="11"/>
    <x v="12"/>
    <n v="20"/>
    <n v="6.3694267515923562"/>
    <x v="6"/>
    <n v="5.4417005351814183"/>
    <n v="2.5575992515352666"/>
    <n v="31.863287086593701"/>
  </r>
  <r>
    <m/>
    <x v="12"/>
    <x v="13"/>
    <n v="67"/>
    <n v="21.337579617834393"/>
    <x v="6"/>
    <n v="118.02490842689835"/>
    <n v="55.471706960642223"/>
    <n v="357.58573932929778"/>
  </r>
  <r>
    <m/>
    <x v="14"/>
    <x v="15"/>
    <n v="34"/>
    <n v="10.828025477707007"/>
    <x v="6"/>
    <n v="21.000379507614944"/>
    <n v="9.8701783685790225"/>
    <n v="92.084899680255816"/>
  </r>
  <r>
    <m/>
    <x v="14"/>
    <x v="15"/>
    <n v="37"/>
    <n v="11.783439490445859"/>
    <x v="6"/>
    <n v="26.042740712103306"/>
    <n v="12.240088134688554"/>
    <n v="109.05210005386697"/>
  </r>
  <r>
    <m/>
    <x v="23"/>
    <x v="29"/>
    <n v="33"/>
    <n v="10.509554140127388"/>
    <x v="6"/>
    <n v="19.463963264735195"/>
    <n v="9.1480627344255421"/>
    <n v="86.747799093251359"/>
  </r>
  <r>
    <m/>
    <x v="18"/>
    <x v="20"/>
    <n v="43"/>
    <n v="13.694267515923567"/>
    <x v="6"/>
    <n v="38.176008502857414"/>
    <n v="17.942723996342984"/>
    <n v="147.28804455777941"/>
  </r>
  <r>
    <m/>
    <x v="15"/>
    <x v="16"/>
    <n v="10"/>
    <n v="3.1847133757961781"/>
    <x v="6"/>
    <n v="0.93242369043444173"/>
    <n v="0.43823913450418761"/>
    <n v="7.9658217716484252"/>
  </r>
  <r>
    <m/>
    <x v="13"/>
    <x v="14"/>
    <n v="29"/>
    <n v="9.2356687898089174"/>
    <x v="6"/>
    <n v="14.009292529252955"/>
    <n v="6.5843674887488879"/>
    <n v="66.992561099563275"/>
  </r>
  <r>
    <m/>
    <x v="15"/>
    <x v="16"/>
    <n v="11"/>
    <n v="3.5031847133757958"/>
    <x v="6"/>
    <n v="1.1883864272051015"/>
    <n v="0.55854162078639769"/>
    <n v="9.6386443436945939"/>
  </r>
  <r>
    <m/>
    <x v="13"/>
    <x v="14"/>
    <n v="18"/>
    <n v="5.7324840764331206"/>
    <x v="6"/>
    <n v="4.1618059307872386"/>
    <n v="1.9560487874700021"/>
    <n v="25.809262540140899"/>
  </r>
  <r>
    <m/>
    <x v="12"/>
    <x v="13"/>
    <n v="59"/>
    <n v="18.789808917197451"/>
    <x v="6"/>
    <n v="85.394847815322663"/>
    <n v="40.135578473201647"/>
    <n v="277.29025587108168"/>
  </r>
  <r>
    <m/>
    <x v="12"/>
    <x v="13"/>
    <n v="51"/>
    <n v="16.242038216560509"/>
    <x v="6"/>
    <n v="58.935829092099965"/>
    <n v="27.699839673286981"/>
    <n v="207.19102428057556"/>
  </r>
  <r>
    <m/>
    <x v="2"/>
    <x v="3"/>
    <n v="12.5"/>
    <n v="3.9808917197452227"/>
    <x v="6"/>
    <n v="1.6453158534586896"/>
    <n v="0.77329845112558404"/>
    <n v="12.446596518200664"/>
  </r>
  <r>
    <m/>
    <x v="12"/>
    <x v="13"/>
    <n v="54"/>
    <n v="17.197452229299362"/>
    <x v="6"/>
    <n v="68.16405497184239"/>
    <n v="32.037105836765924"/>
    <n v="232.28336286126807"/>
  </r>
  <r>
    <m/>
    <x v="11"/>
    <x v="12"/>
    <n v="20"/>
    <n v="6.3694267515923562"/>
    <x v="6"/>
    <n v="5.4417005351814183"/>
    <n v="2.5575992515352666"/>
    <n v="31.863287086593701"/>
  </r>
  <r>
    <m/>
    <x v="11"/>
    <x v="12"/>
    <n v="17"/>
    <n v="5.4140127388535033"/>
    <x v="6"/>
    <n v="3.5983698908858401"/>
    <n v="1.6912338487163447"/>
    <n v="23.021224920063954"/>
  </r>
  <r>
    <m/>
    <x v="12"/>
    <x v="13"/>
    <n v="39"/>
    <n v="12.420382165605096"/>
    <x v="6"/>
    <n v="29.776436629629071"/>
    <n v="13.994925215925663"/>
    <n v="121.16014914677258"/>
  </r>
  <r>
    <m/>
    <x v="12"/>
    <x v="13"/>
    <n v="50"/>
    <n v="15.923566878980891"/>
    <x v="6"/>
    <n v="56.039204324455426"/>
    <n v="26.338426032494048"/>
    <n v="199.14554429121063"/>
  </r>
  <r>
    <m/>
    <x v="2"/>
    <x v="3"/>
    <n v="14"/>
    <n v="4.4585987261146496"/>
    <x v="6"/>
    <n v="2.1953772026521454"/>
    <n v="1.0318272852465082"/>
    <n v="15.613010672430914"/>
  </r>
  <r>
    <m/>
    <x v="2"/>
    <x v="3"/>
    <n v="32"/>
    <n v="10.19108280254777"/>
    <x v="6"/>
    <n v="17.997823732351961"/>
    <n v="8.4589771542054208"/>
    <n v="81.570014941679872"/>
  </r>
  <r>
    <m/>
    <x v="18"/>
    <x v="20"/>
    <n v="29"/>
    <n v="9.2356687898089174"/>
    <x v="6"/>
    <n v="14.009292529252955"/>
    <n v="6.5843674887488879"/>
    <n v="66.992561099563275"/>
  </r>
  <r>
    <m/>
    <x v="7"/>
    <x v="8"/>
    <n v="11"/>
    <n v="3.5031847133757958"/>
    <x v="6"/>
    <n v="1.1883864272051015"/>
    <n v="0.55854162078639769"/>
    <n v="9.6386443436945939"/>
  </r>
  <r>
    <m/>
    <x v="7"/>
    <x v="8"/>
    <n v="16"/>
    <n v="5.0955414012738851"/>
    <x v="6"/>
    <n v="3.0838884124204617"/>
    <n v="1.4494275538376169"/>
    <n v="20.392503735419968"/>
  </r>
  <r>
    <m/>
    <x v="10"/>
    <x v="11"/>
    <n v="11"/>
    <n v="3.5031847133757958"/>
    <x v="6"/>
    <n v="1.1883864272051015"/>
    <n v="0.55854162078639769"/>
    <n v="9.6386443436945939"/>
  </r>
  <r>
    <m/>
    <x v="7"/>
    <x v="8"/>
    <n v="18"/>
    <n v="5.7324840764331206"/>
    <x v="6"/>
    <n v="4.1618059307872386"/>
    <n v="1.9560487874700021"/>
    <n v="25.809262540140899"/>
  </r>
  <r>
    <m/>
    <x v="2"/>
    <x v="3"/>
    <n v="29"/>
    <n v="9.2356687898089174"/>
    <x v="6"/>
    <n v="14.009292529252955"/>
    <n v="6.5843674887488879"/>
    <n v="66.992561099563275"/>
  </r>
  <r>
    <m/>
    <x v="12"/>
    <x v="13"/>
    <n v="24"/>
    <n v="7.6433121019108281"/>
    <x v="6"/>
    <n v="8.6546778998739011"/>
    <n v="4.0676986129407329"/>
    <n v="45.883133404694938"/>
  </r>
  <r>
    <m/>
    <x v="12"/>
    <x v="13"/>
    <n v="22"/>
    <n v="7.0063694267515917"/>
    <x v="6"/>
    <n v="6.9355198964445544"/>
    <n v="3.2596943513289403"/>
    <n v="38.554577374778376"/>
  </r>
  <r>
    <m/>
    <x v="2"/>
    <x v="3"/>
    <n v="16"/>
    <n v="5.0955414012738851"/>
    <x v="6"/>
    <n v="3.0838884124204617"/>
    <n v="1.4494275538376169"/>
    <n v="20.392503735419968"/>
  </r>
  <r>
    <m/>
    <x v="2"/>
    <x v="3"/>
    <n v="16"/>
    <n v="5.0955414012738851"/>
    <x v="6"/>
    <n v="3.0838884124204617"/>
    <n v="1.4494275538376169"/>
    <n v="20.392503735419968"/>
  </r>
  <r>
    <m/>
    <x v="2"/>
    <x v="3"/>
    <n v="15"/>
    <n v="4.7770700636942669"/>
    <x v="6"/>
    <n v="2.6167700084154584"/>
    <n v="1.2298819039552653"/>
    <n v="17.923098986208956"/>
  </r>
  <r>
    <m/>
    <x v="2"/>
    <x v="3"/>
    <n v="17"/>
    <n v="5.4140127388535033"/>
    <x v="6"/>
    <n v="3.5983698908858401"/>
    <n v="1.6912338487163447"/>
    <n v="23.021224920063954"/>
  </r>
  <r>
    <m/>
    <x v="2"/>
    <x v="3"/>
    <n v="21"/>
    <n v="6.6878980891719744"/>
    <x v="6"/>
    <n v="6.1611446384234441"/>
    <n v="2.8957379800590184"/>
    <n v="35.12927401296956"/>
  </r>
  <r>
    <m/>
    <x v="2"/>
    <x v="3"/>
    <n v="6"/>
    <n v="1.910828025477707"/>
    <x v="6"/>
    <n v="0.25410208668910245"/>
    <n v="0.11942798074387814"/>
    <n v="2.8676958377934336"/>
  </r>
  <r>
    <m/>
    <x v="12"/>
    <x v="13"/>
    <n v="28"/>
    <n v="8.9171974522292992"/>
    <x v="6"/>
    <n v="12.812400007802271"/>
    <n v="6.0218280036670668"/>
    <n v="62.452042689723655"/>
  </r>
  <r>
    <m/>
    <x v="12"/>
    <x v="13"/>
    <n v="28"/>
    <n v="8.9171974522292992"/>
    <x v="6"/>
    <n v="12.812400007802271"/>
    <n v="6.0218280036670668"/>
    <n v="62.452042689723655"/>
  </r>
  <r>
    <m/>
    <x v="2"/>
    <x v="3"/>
    <n v="40"/>
    <n v="12.738853503184712"/>
    <x v="6"/>
    <n v="31.758207152369334"/>
    <n v="14.926357361613587"/>
    <n v="127.4531483463748"/>
  </r>
  <r>
    <m/>
    <x v="2"/>
    <x v="3"/>
    <n v="21"/>
    <n v="6.6878980891719744"/>
    <x v="6"/>
    <n v="6.1611446384234441"/>
    <n v="2.8957379800590184"/>
    <n v="35.12927401296956"/>
  </r>
  <r>
    <m/>
    <x v="2"/>
    <x v="3"/>
    <n v="18"/>
    <n v="5.7324840764331206"/>
    <x v="6"/>
    <n v="4.1618059307872386"/>
    <n v="1.9560487874700021"/>
    <n v="25.809262540140899"/>
  </r>
  <r>
    <m/>
    <x v="2"/>
    <x v="3"/>
    <n v="12"/>
    <n v="3.8216560509554141"/>
    <x v="6"/>
    <n v="1.4829604559731249"/>
    <n v="0.69699141430736866"/>
    <n v="11.470783351173734"/>
  </r>
  <r>
    <m/>
    <x v="2"/>
    <x v="3"/>
    <n v="13"/>
    <n v="4.1401273885350314"/>
    <x v="6"/>
    <n v="1.8180219855478328"/>
    <n v="0.85447033320748134"/>
    <n v="13.462238794085838"/>
  </r>
  <r>
    <m/>
    <x v="2"/>
    <x v="3"/>
    <n v="19"/>
    <n v="6.0509554140127388"/>
    <x v="6"/>
    <n v="4.7757459239953679"/>
    <n v="2.2446005842778227"/>
    <n v="28.756616595650822"/>
  </r>
  <r>
    <m/>
    <x v="2"/>
    <x v="3"/>
    <n v="12"/>
    <n v="3.8216560509554141"/>
    <x v="6"/>
    <n v="1.4829604559731249"/>
    <n v="0.69699141430736866"/>
    <n v="11.470783351173734"/>
  </r>
  <r>
    <m/>
    <x v="2"/>
    <x v="3"/>
    <n v="9"/>
    <n v="2.8662420382165603"/>
    <x v="6"/>
    <n v="0.71311650094821233"/>
    <n v="0.33516475544565977"/>
    <n v="6.4523156350352249"/>
  </r>
  <r>
    <m/>
    <x v="2"/>
    <x v="3"/>
    <n v="11"/>
    <n v="3.5031847133757958"/>
    <x v="6"/>
    <n v="1.1883864272051015"/>
    <n v="0.55854162078639769"/>
    <n v="9.6386443436945939"/>
  </r>
  <r>
    <m/>
    <x v="2"/>
    <x v="3"/>
    <n v="13"/>
    <n v="4.1401273885350314"/>
    <x v="6"/>
    <n v="1.8180219855478328"/>
    <n v="0.85447033320748134"/>
    <n v="13.462238794085838"/>
  </r>
  <r>
    <m/>
    <x v="2"/>
    <x v="3"/>
    <n v="11"/>
    <n v="3.5031847133757958"/>
    <x v="6"/>
    <n v="1.1883864272051015"/>
    <n v="0.55854162078639769"/>
    <n v="9.6386443436945939"/>
  </r>
  <r>
    <m/>
    <x v="12"/>
    <x v="13"/>
    <n v="34"/>
    <n v="10.828025477707007"/>
    <x v="7"/>
    <n v="21.000379507614944"/>
    <n v="9.8701783685790225"/>
    <n v="92.084899680255816"/>
  </r>
  <r>
    <m/>
    <x v="12"/>
    <x v="13"/>
    <n v="35"/>
    <n v="11.146496815286623"/>
    <x v="7"/>
    <n v="22.608225284226034"/>
    <n v="10.625865883586235"/>
    <n v="97.581316702693215"/>
  </r>
  <r>
    <m/>
    <x v="12"/>
    <x v="13"/>
    <n v="32"/>
    <n v="10.19108280254777"/>
    <x v="7"/>
    <n v="17.997823732351961"/>
    <n v="8.4589771542054208"/>
    <n v="81.570014941679872"/>
  </r>
  <r>
    <m/>
    <x v="12"/>
    <x v="13"/>
    <n v="14"/>
    <n v="4.4585987261146496"/>
    <x v="7"/>
    <n v="2.1953772026521454"/>
    <n v="1.0318272852465082"/>
    <n v="15.613010672430914"/>
  </r>
  <r>
    <m/>
    <x v="10"/>
    <x v="25"/>
    <n v="37"/>
    <n v="11.783439490445859"/>
    <x v="7"/>
    <n v="26.042740712103306"/>
    <n v="12.240088134688554"/>
    <n v="109.05210005386697"/>
  </r>
  <r>
    <m/>
    <x v="14"/>
    <x v="15"/>
    <n v="10"/>
    <n v="3.1847133757961781"/>
    <x v="7"/>
    <n v="0.93242369043444173"/>
    <n v="0.43823913450418761"/>
    <n v="7.9658217716484252"/>
  </r>
  <r>
    <m/>
    <x v="12"/>
    <x v="13"/>
    <n v="34"/>
    <n v="10.828025477707007"/>
    <x v="7"/>
    <n v="21.000379507614944"/>
    <n v="9.8701783685790225"/>
    <n v="92.084899680255816"/>
  </r>
  <r>
    <m/>
    <x v="3"/>
    <x v="4"/>
    <n v="38"/>
    <n v="12.101910828025478"/>
    <x v="7"/>
    <n v="27.871641848125346"/>
    <n v="13.099671668618912"/>
    <n v="115.02646638260329"/>
  </r>
  <r>
    <m/>
    <x v="12"/>
    <x v="13"/>
    <n v="28"/>
    <n v="8.9171974522292992"/>
    <x v="7"/>
    <n v="12.812400007802271"/>
    <n v="6.0218280036670668"/>
    <n v="62.452042689723655"/>
  </r>
  <r>
    <m/>
    <x v="6"/>
    <x v="7"/>
    <n v="14"/>
    <n v="4.4585987261146496"/>
    <x v="7"/>
    <n v="2.1953772026521454"/>
    <n v="1.0318272852465082"/>
    <n v="15.613010672430914"/>
  </r>
  <r>
    <m/>
    <x v="3"/>
    <x v="4"/>
    <n v="32"/>
    <n v="10.19108280254777"/>
    <x v="7"/>
    <n v="17.997823732351961"/>
    <n v="8.4589771542054208"/>
    <n v="81.570014941679872"/>
  </r>
  <r>
    <m/>
    <x v="6"/>
    <x v="7"/>
    <n v="14"/>
    <n v="4.4585987261146496"/>
    <x v="7"/>
    <n v="2.1953772026521454"/>
    <n v="1.0318272852465082"/>
    <n v="15.613010672430914"/>
  </r>
  <r>
    <m/>
    <x v="7"/>
    <x v="8"/>
    <n v="73"/>
    <n v="23.248407643312103"/>
    <x v="7"/>
    <n v="146.81484747822151"/>
    <n v="69.002978314764107"/>
    <n v="424.49864221114467"/>
  </r>
  <r>
    <m/>
    <x v="12"/>
    <x v="13"/>
    <n v="27"/>
    <n v="8.598726114649681"/>
    <x v="7"/>
    <n v="11.679764309136601"/>
    <n v="5.4894892252942027"/>
    <n v="58.070840715317019"/>
  </r>
  <r>
    <m/>
    <x v="7"/>
    <x v="8"/>
    <n v="14"/>
    <n v="4.4585987261146496"/>
    <x v="7"/>
    <n v="2.1953772026521454"/>
    <n v="1.0318272852465082"/>
    <n v="15.613010672430914"/>
  </r>
  <r>
    <m/>
    <x v="11"/>
    <x v="12"/>
    <n v="7"/>
    <n v="2.2292993630573248"/>
    <x v="7"/>
    <n v="0.37617316498000025"/>
    <n v="0.1768013875406001"/>
    <n v="3.9032526681077284"/>
  </r>
  <r>
    <m/>
    <x v="7"/>
    <x v="8"/>
    <n v="24"/>
    <n v="7.6433121019108281"/>
    <x v="7"/>
    <n v="8.6546778998739011"/>
    <n v="4.0676986129407329"/>
    <n v="45.883133404694938"/>
  </r>
  <r>
    <m/>
    <x v="12"/>
    <x v="13"/>
    <n v="25"/>
    <n v="7.9617834394904454"/>
    <x v="7"/>
    <n v="9.6021972115884662"/>
    <n v="4.5130326894465789"/>
    <n v="49.786386072802657"/>
  </r>
  <r>
    <m/>
    <x v="12"/>
    <x v="13"/>
    <n v="24"/>
    <n v="7.6433121019108281"/>
    <x v="7"/>
    <n v="8.6546778998739011"/>
    <n v="4.0676986129407329"/>
    <n v="45.883133404694938"/>
  </r>
  <r>
    <m/>
    <x v="3"/>
    <x v="4"/>
    <n v="40"/>
    <n v="12.738853503184712"/>
    <x v="7"/>
    <n v="31.758207152369334"/>
    <n v="14.926357361613587"/>
    <n v="127.4531483463748"/>
  </r>
  <r>
    <m/>
    <x v="24"/>
    <x v="30"/>
    <n v="8"/>
    <n v="2.5477707006369426"/>
    <x v="7"/>
    <n v="0.52841765102776583"/>
    <n v="0.24835629598304992"/>
    <n v="5.098125933854992"/>
  </r>
  <r>
    <m/>
    <x v="11"/>
    <x v="12"/>
    <n v="20"/>
    <n v="6.3694267515923562"/>
    <x v="7"/>
    <n v="5.4417005351814183"/>
    <n v="2.5575992515352666"/>
    <n v="31.863287086593701"/>
  </r>
  <r>
    <m/>
    <x v="25"/>
    <x v="31"/>
    <n v="46"/>
    <n v="14.64968152866242"/>
    <x v="7"/>
    <n v="45.324391363081176"/>
    <n v="21.302463940648153"/>
    <n v="168.5567886880807"/>
  </r>
  <r>
    <m/>
    <x v="12"/>
    <x v="13"/>
    <n v="17"/>
    <n v="5.4140127388535033"/>
    <x v="7"/>
    <n v="3.5983698908858401"/>
    <n v="1.6912338487163447"/>
    <n v="23.021224920063954"/>
  </r>
  <r>
    <m/>
    <x v="25"/>
    <x v="31"/>
    <n v="55"/>
    <n v="17.515923566878982"/>
    <x v="7"/>
    <n v="71.422713186885233"/>
    <n v="33.568675197836058"/>
    <n v="240.96610859236495"/>
  </r>
  <r>
    <m/>
    <x v="12"/>
    <x v="13"/>
    <n v="60"/>
    <n v="19.108280254777068"/>
    <x v="7"/>
    <n v="89.126783081460587"/>
    <n v="41.889588048286477"/>
    <n v="286.76958377934329"/>
  </r>
  <r>
    <m/>
    <x v="12"/>
    <x v="13"/>
    <n v="42"/>
    <n v="13.375796178343949"/>
    <x v="7"/>
    <n v="35.956941485064313"/>
    <n v="16.899762497980227"/>
    <n v="140.51709605187824"/>
  </r>
  <r>
    <m/>
    <x v="6"/>
    <x v="7"/>
    <n v="10"/>
    <n v="3.1847133757961781"/>
    <x v="7"/>
    <n v="0.93242369043444173"/>
    <n v="0.43823913450418761"/>
    <n v="7.9658217716484252"/>
  </r>
  <r>
    <m/>
    <x v="6"/>
    <x v="7"/>
    <n v="10"/>
    <n v="3.1847133757961781"/>
    <x v="7"/>
    <n v="0.93242369043444173"/>
    <n v="0.43823913450418761"/>
    <n v="7.9658217716484252"/>
  </r>
  <r>
    <m/>
    <x v="12"/>
    <x v="13"/>
    <n v="44"/>
    <n v="14.012738853503183"/>
    <x v="7"/>
    <n v="40.476258507180518"/>
    <n v="19.023841498374843"/>
    <n v="154.2183094991135"/>
  </r>
  <r>
    <m/>
    <x v="12"/>
    <x v="13"/>
    <n v="29"/>
    <n v="9.2356687898089174"/>
    <x v="7"/>
    <n v="14.009292529252955"/>
    <n v="6.5843674887488879"/>
    <n v="66.992561099563275"/>
  </r>
  <r>
    <m/>
    <x v="6"/>
    <x v="7"/>
    <n v="13"/>
    <n v="4.1401273885350314"/>
    <x v="7"/>
    <n v="1.8180219855478328"/>
    <n v="0.85447033320748134"/>
    <n v="13.462238794085838"/>
  </r>
  <r>
    <m/>
    <x v="6"/>
    <x v="7"/>
    <n v="24"/>
    <n v="7.6433121019108281"/>
    <x v="7"/>
    <n v="8.6546778998739011"/>
    <n v="4.0676986129407329"/>
    <n v="45.883133404694938"/>
  </r>
  <r>
    <m/>
    <x v="12"/>
    <x v="13"/>
    <n v="16"/>
    <n v="5.0955414012738851"/>
    <x v="7"/>
    <n v="3.0838884124204617"/>
    <n v="1.4494275538376169"/>
    <n v="20.392503735419968"/>
  </r>
  <r>
    <m/>
    <x v="12"/>
    <x v="13"/>
    <n v="40"/>
    <n v="12.738853503184712"/>
    <x v="7"/>
    <n v="31.758207152369334"/>
    <n v="14.926357361613587"/>
    <n v="127.4531483463748"/>
  </r>
  <r>
    <m/>
    <x v="3"/>
    <x v="4"/>
    <n v="59"/>
    <n v="18.789808917197451"/>
    <x v="7"/>
    <n v="85.394847815322663"/>
    <n v="40.135578473201647"/>
    <n v="277.29025587108168"/>
  </r>
  <r>
    <m/>
    <x v="12"/>
    <x v="13"/>
    <n v="90"/>
    <n v="28.662420382165603"/>
    <x v="7"/>
    <n v="250.12694905408372"/>
    <n v="117.55966605541934"/>
    <n v="645.23156350352247"/>
  </r>
  <r>
    <m/>
    <x v="12"/>
    <x v="13"/>
    <n v="39"/>
    <n v="12.420382165605096"/>
    <x v="7"/>
    <n v="29.776436629629071"/>
    <n v="13.994925215925663"/>
    <n v="121.16014914677258"/>
  </r>
  <r>
    <m/>
    <x v="7"/>
    <x v="8"/>
    <n v="11"/>
    <n v="3.5031847133757958"/>
    <x v="7"/>
    <n v="1.1883864272051015"/>
    <n v="0.55854162078639769"/>
    <n v="9.6386443436945939"/>
  </r>
  <r>
    <m/>
    <x v="7"/>
    <x v="8"/>
    <n v="6"/>
    <n v="1.910828025477707"/>
    <x v="7"/>
    <n v="0.25410208668910245"/>
    <n v="0.11942798074387814"/>
    <n v="2.8676958377934336"/>
  </r>
  <r>
    <m/>
    <x v="17"/>
    <x v="18"/>
    <n v="29"/>
    <n v="9.2356687898089174"/>
    <x v="7"/>
    <n v="14.009292529252955"/>
    <n v="6.5843674887488879"/>
    <n v="66.992561099563275"/>
  </r>
  <r>
    <m/>
    <x v="7"/>
    <x v="8"/>
    <n v="21"/>
    <n v="6.6878980891719744"/>
    <x v="7"/>
    <n v="6.1611446384234441"/>
    <n v="2.8957379800590184"/>
    <n v="35.12927401296956"/>
  </r>
  <r>
    <m/>
    <x v="10"/>
    <x v="11"/>
    <n v="16"/>
    <n v="5.0955414012738851"/>
    <x v="7"/>
    <n v="3.0838884124204617"/>
    <n v="1.4494275538376169"/>
    <n v="20.392503735419968"/>
  </r>
  <r>
    <m/>
    <x v="7"/>
    <x v="8"/>
    <n v="15"/>
    <n v="4.7770700636942669"/>
    <x v="7"/>
    <n v="2.6167700084154584"/>
    <n v="1.2298819039552653"/>
    <n v="17.923098986208956"/>
  </r>
  <r>
    <m/>
    <x v="11"/>
    <x v="12"/>
    <n v="5"/>
    <n v="1.592356687898089"/>
    <x v="7"/>
    <n v="0.15976879522540638"/>
    <n v="7.5091333755941E-2"/>
    <n v="1.9914554429121063"/>
  </r>
  <r>
    <m/>
    <x v="12"/>
    <x v="13"/>
    <n v="23"/>
    <n v="7.3248407643312099"/>
    <x v="7"/>
    <n v="7.7662370408352812"/>
    <n v="3.6501314091925821"/>
    <n v="42.139197172020175"/>
  </r>
  <r>
    <m/>
    <x v="25"/>
    <x v="31"/>
    <n v="100"/>
    <n v="31.847133757961782"/>
    <x v="7"/>
    <n v="327.04935673764936"/>
    <n v="153.71319766669518"/>
    <n v="796.58217716484251"/>
  </r>
  <r>
    <m/>
    <x v="12"/>
    <x v="13"/>
    <n v="26"/>
    <n v="8.2802547770700627"/>
    <x v="7"/>
    <n v="10.610124252760826"/>
    <n v="4.9867583987975879"/>
    <n v="53.848955176343352"/>
  </r>
  <r>
    <m/>
    <x v="12"/>
    <x v="13"/>
    <n v="16.75"/>
    <n v="5.3343949044585983"/>
    <x v="7"/>
    <n v="3.4652214512803599"/>
    <n v="1.628654082101769"/>
    <n v="22.349108708081111"/>
  </r>
  <r>
    <m/>
    <x v="12"/>
    <x v="13"/>
    <n v="28"/>
    <n v="8.9171974522292992"/>
    <x v="7"/>
    <n v="12.812400007802271"/>
    <n v="6.0218280036670668"/>
    <n v="62.452042689723655"/>
  </r>
  <r>
    <m/>
    <x v="12"/>
    <x v="13"/>
    <n v="41"/>
    <n v="13.057324840764331"/>
    <x v="7"/>
    <n v="33.818022957337249"/>
    <n v="15.894470789948507"/>
    <n v="133.90546398141004"/>
  </r>
  <r>
    <m/>
    <x v="2"/>
    <x v="3"/>
    <n v="8"/>
    <n v="2.5477707006369426"/>
    <x v="7"/>
    <n v="0.52841765102776583"/>
    <n v="0.24835629598304992"/>
    <n v="5.098125933854992"/>
  </r>
  <r>
    <m/>
    <x v="4"/>
    <x v="5"/>
    <n v="32"/>
    <n v="10.19108280254777"/>
    <x v="8"/>
    <n v="17.997823732351961"/>
    <n v="8.4589771542054208"/>
    <n v="81.570014941679872"/>
  </r>
  <r>
    <m/>
    <x v="4"/>
    <x v="5"/>
    <n v="17"/>
    <n v="5.4140127388535033"/>
    <x v="8"/>
    <n v="3.5983698908858401"/>
    <n v="1.6912338487163447"/>
    <n v="23.021224920063954"/>
  </r>
  <r>
    <m/>
    <x v="26"/>
    <x v="32"/>
    <n v="49"/>
    <n v="15.605095541401273"/>
    <x v="8"/>
    <n v="53.230717849187172"/>
    <n v="25.01843738911797"/>
    <n v="191.25938073727869"/>
  </r>
  <r>
    <m/>
    <x v="26"/>
    <x v="32"/>
    <n v="33"/>
    <n v="10.509554140127388"/>
    <x v="8"/>
    <n v="19.463963264735195"/>
    <n v="9.1480627344255421"/>
    <n v="86.747799093251359"/>
  </r>
  <r>
    <m/>
    <x v="26"/>
    <x v="32"/>
    <n v="31"/>
    <n v="9.872611464968152"/>
    <x v="8"/>
    <n v="16.600792075535921"/>
    <n v="7.8023722755018827"/>
    <n v="76.55154722554137"/>
  </r>
  <r>
    <m/>
    <x v="26"/>
    <x v="32"/>
    <n v="26"/>
    <n v="8.2802547770700627"/>
    <x v="8"/>
    <n v="10.610124252760826"/>
    <n v="4.9867583987975879"/>
    <n v="53.848955176343352"/>
  </r>
  <r>
    <m/>
    <x v="10"/>
    <x v="25"/>
    <n v="26"/>
    <n v="8.2802547770700627"/>
    <x v="8"/>
    <n v="10.610124252760826"/>
    <n v="4.9867583987975879"/>
    <n v="53.848955176343352"/>
  </r>
  <r>
    <m/>
    <x v="26"/>
    <x v="32"/>
    <n v="13"/>
    <n v="4.1401273885350314"/>
    <x v="8"/>
    <n v="1.8180219855478328"/>
    <n v="0.85447033320748134"/>
    <n v="13.462238794085838"/>
  </r>
  <r>
    <m/>
    <x v="3"/>
    <x v="4"/>
    <n v="30"/>
    <n v="9.5541401273885338"/>
    <x v="8"/>
    <n v="15.271682713902763"/>
    <n v="7.1776908755342985"/>
    <n v="71.692395944835823"/>
  </r>
  <r>
    <m/>
    <x v="26"/>
    <x v="32"/>
    <n v="14"/>
    <n v="4.4585987261146496"/>
    <x v="8"/>
    <n v="2.1953772026521454"/>
    <n v="1.0318272852465082"/>
    <n v="15.613010672430914"/>
  </r>
  <r>
    <m/>
    <x v="26"/>
    <x v="32"/>
    <n v="80"/>
    <n v="25.477707006369425"/>
    <x v="8"/>
    <n v="185.34348132760283"/>
    <n v="87.111436223973328"/>
    <n v="509.81259338549921"/>
  </r>
  <r>
    <m/>
    <x v="26"/>
    <x v="32"/>
    <n v="20"/>
    <n v="6.3694267515923562"/>
    <x v="8"/>
    <n v="5.4417005351814183"/>
    <n v="2.5575992515352666"/>
    <n v="31.863287086593701"/>
  </r>
  <r>
    <m/>
    <x v="26"/>
    <x v="32"/>
    <n v="37"/>
    <n v="11.783439490445859"/>
    <x v="8"/>
    <n v="26.042740712103306"/>
    <n v="12.240088134688554"/>
    <n v="109.05210005386697"/>
  </r>
  <r>
    <m/>
    <x v="4"/>
    <x v="5"/>
    <n v="27"/>
    <n v="8.598726114649681"/>
    <x v="8"/>
    <n v="11.679764309136601"/>
    <n v="5.4894892252942027"/>
    <n v="58.070840715317019"/>
  </r>
  <r>
    <m/>
    <x v="26"/>
    <x v="32"/>
    <n v="24"/>
    <n v="7.6433121019108281"/>
    <x v="8"/>
    <n v="8.6546778998739011"/>
    <n v="4.0676986129407329"/>
    <n v="45.883133404694938"/>
  </r>
  <r>
    <m/>
    <x v="4"/>
    <x v="5"/>
    <n v="33"/>
    <n v="10.509554140127388"/>
    <x v="8"/>
    <n v="19.463963264735195"/>
    <n v="9.1480627344255421"/>
    <n v="86.747799093251359"/>
  </r>
  <r>
    <m/>
    <x v="4"/>
    <x v="5"/>
    <n v="8"/>
    <n v="2.5477707006369426"/>
    <x v="8"/>
    <n v="0.52841765102776583"/>
    <n v="0.24835629598304992"/>
    <n v="5.098125933854992"/>
  </r>
  <r>
    <m/>
    <x v="3"/>
    <x v="4"/>
    <n v="23"/>
    <n v="7.3248407643312099"/>
    <x v="8"/>
    <n v="7.7662370408352812"/>
    <n v="3.6501314091925821"/>
    <n v="42.139197172020175"/>
  </r>
  <r>
    <m/>
    <x v="4"/>
    <x v="5"/>
    <n v="10"/>
    <n v="3.1847133757961781"/>
    <x v="8"/>
    <n v="0.93242369043444173"/>
    <n v="0.43823913450418761"/>
    <n v="7.9658217716484252"/>
  </r>
  <r>
    <m/>
    <x v="4"/>
    <x v="5"/>
    <n v="18"/>
    <n v="5.7324840764331206"/>
    <x v="8"/>
    <n v="4.1618059307872386"/>
    <n v="1.9560487874700021"/>
    <n v="25.809262540140899"/>
  </r>
  <r>
    <m/>
    <x v="4"/>
    <x v="5"/>
    <n v="16"/>
    <n v="5.0955414012738851"/>
    <x v="8"/>
    <n v="3.0838884124204617"/>
    <n v="1.4494275538376169"/>
    <n v="20.392503735419968"/>
  </r>
  <r>
    <m/>
    <x v="4"/>
    <x v="5"/>
    <n v="26"/>
    <n v="8.2802547770700627"/>
    <x v="8"/>
    <n v="10.610124252760826"/>
    <n v="4.9867583987975879"/>
    <n v="53.848955176343352"/>
  </r>
  <r>
    <m/>
    <x v="4"/>
    <x v="5"/>
    <n v="35"/>
    <n v="11.146496815286623"/>
    <x v="8"/>
    <n v="22.608225284226034"/>
    <n v="10.625865883586235"/>
    <n v="97.581316702693215"/>
  </r>
  <r>
    <m/>
    <x v="4"/>
    <x v="5"/>
    <n v="26"/>
    <n v="8.2802547770700627"/>
    <x v="8"/>
    <n v="10.610124252760826"/>
    <n v="4.9867583987975879"/>
    <n v="53.848955176343352"/>
  </r>
  <r>
    <m/>
    <x v="3"/>
    <x v="4"/>
    <n v="92"/>
    <n v="29.29936305732484"/>
    <x v="8"/>
    <n v="264.51683635615649"/>
    <n v="124.32291308739354"/>
    <n v="674.2271547523228"/>
  </r>
  <r>
    <m/>
    <x v="26"/>
    <x v="32"/>
    <n v="12"/>
    <n v="3.8216560509554141"/>
    <x v="8"/>
    <n v="1.4829604559731249"/>
    <n v="0.69699141430736866"/>
    <n v="11.470783351173734"/>
  </r>
  <r>
    <m/>
    <x v="3"/>
    <x v="4"/>
    <n v="44"/>
    <n v="14.012738853503183"/>
    <x v="8"/>
    <n v="40.476258507180518"/>
    <n v="19.023841498374843"/>
    <n v="154.2183094991135"/>
  </r>
  <r>
    <m/>
    <x v="26"/>
    <x v="32"/>
    <n v="21"/>
    <n v="6.6878980891719744"/>
    <x v="8"/>
    <n v="6.1611446384234441"/>
    <n v="2.8957379800590184"/>
    <n v="35.12927401296956"/>
  </r>
  <r>
    <m/>
    <x v="3"/>
    <x v="4"/>
    <n v="48"/>
    <n v="15.286624203821656"/>
    <x v="8"/>
    <n v="50.509404515047429"/>
    <n v="23.739420122072289"/>
    <n v="183.53253361877975"/>
  </r>
  <r>
    <m/>
    <x v="4"/>
    <x v="5"/>
    <n v="7"/>
    <n v="2.2292993630573248"/>
    <x v="8"/>
    <n v="0.37617316498000025"/>
    <n v="0.1768013875406001"/>
    <n v="3.9032526681077284"/>
  </r>
  <r>
    <m/>
    <x v="26"/>
    <x v="32"/>
    <n v="19"/>
    <n v="6.0509554140127388"/>
    <x v="8"/>
    <n v="4.7757459239953679"/>
    <n v="2.2446005842778227"/>
    <n v="28.756616595650822"/>
  </r>
  <r>
    <m/>
    <x v="3"/>
    <x v="4"/>
    <n v="46"/>
    <n v="14.64968152866242"/>
    <x v="8"/>
    <n v="45.324391363081176"/>
    <n v="21.302463940648153"/>
    <n v="168.5567886880807"/>
  </r>
  <r>
    <m/>
    <x v="4"/>
    <x v="5"/>
    <n v="8"/>
    <n v="2.5477707006369426"/>
    <x v="8"/>
    <n v="0.52841765102776583"/>
    <n v="0.24835629598304992"/>
    <n v="5.098125933854992"/>
  </r>
  <r>
    <m/>
    <x v="26"/>
    <x v="32"/>
    <n v="28"/>
    <n v="8.9171974522292992"/>
    <x v="8"/>
    <n v="12.812400007802271"/>
    <n v="6.0218280036670668"/>
    <n v="62.452042689723655"/>
  </r>
  <r>
    <m/>
    <x v="4"/>
    <x v="5"/>
    <n v="35"/>
    <n v="11.146496815286623"/>
    <x v="8"/>
    <n v="22.608225284226034"/>
    <n v="10.625865883586235"/>
    <n v="97.581316702693215"/>
  </r>
  <r>
    <m/>
    <x v="26"/>
    <x v="32"/>
    <n v="33"/>
    <n v="10.509554140127388"/>
    <x v="8"/>
    <n v="19.463963264735195"/>
    <n v="9.1480627344255421"/>
    <n v="86.747799093251359"/>
  </r>
  <r>
    <m/>
    <x v="4"/>
    <x v="5"/>
    <n v="30"/>
    <n v="9.5541401273885338"/>
    <x v="8"/>
    <n v="15.271682713902763"/>
    <n v="7.1776908755342985"/>
    <n v="71.692395944835823"/>
  </r>
  <r>
    <m/>
    <x v="4"/>
    <x v="5"/>
    <n v="40"/>
    <n v="12.738853503184712"/>
    <x v="8"/>
    <n v="31.758207152369334"/>
    <n v="14.926357361613587"/>
    <n v="127.4531483463748"/>
  </r>
  <r>
    <m/>
    <x v="27"/>
    <x v="33"/>
    <n v="26.5"/>
    <n v="8.4394904458598727"/>
    <x v="9"/>
    <n v="11.137149473545763"/>
    <n v="5.2344602525665085"/>
    <n v="55.939983391401071"/>
  </r>
  <r>
    <m/>
    <x v="12"/>
    <x v="13"/>
    <n v="26"/>
    <n v="8.2802547770700627"/>
    <x v="9"/>
    <n v="10.610124252760826"/>
    <n v="4.9867583987975879"/>
    <n v="53.848955176343352"/>
  </r>
  <r>
    <m/>
    <x v="10"/>
    <x v="25"/>
    <n v="9"/>
    <n v="2.8662420382165603"/>
    <x v="9"/>
    <n v="0.71311650094821233"/>
    <n v="0.33516475544565977"/>
    <n v="6.4523156350352249"/>
  </r>
  <r>
    <m/>
    <x v="10"/>
    <x v="25"/>
    <n v="6"/>
    <n v="1.910828025477707"/>
    <x v="9"/>
    <n v="0.25410208668910245"/>
    <n v="0.11942798074387814"/>
    <n v="2.8676958377934336"/>
  </r>
  <r>
    <m/>
    <x v="27"/>
    <x v="33"/>
    <n v="17.7"/>
    <n v="5.6369426751592355"/>
    <x v="9"/>
    <n v="3.9875419240887"/>
    <n v="1.874144704321689"/>
    <n v="24.956123028397354"/>
  </r>
  <r>
    <m/>
    <x v="10"/>
    <x v="11"/>
    <n v="11"/>
    <n v="3.5031847133757958"/>
    <x v="9"/>
    <n v="1.1883864272051015"/>
    <n v="0.55854162078639769"/>
    <n v="9.6386443436945939"/>
  </r>
  <r>
    <m/>
    <x v="10"/>
    <x v="11"/>
    <n v="8"/>
    <n v="2.5477707006369426"/>
    <x v="9"/>
    <n v="0.52841765102776583"/>
    <n v="0.24835629598304992"/>
    <n v="5.098125933854992"/>
  </r>
  <r>
    <m/>
    <x v="27"/>
    <x v="33"/>
    <n v="22"/>
    <n v="7.0063694267515917"/>
    <x v="9"/>
    <n v="6.9355198964445544"/>
    <n v="3.2596943513289403"/>
    <n v="38.554577374778376"/>
  </r>
  <r>
    <m/>
    <x v="10"/>
    <x v="25"/>
    <n v="35"/>
    <n v="11.146496815286623"/>
    <x v="9"/>
    <n v="22.608225284226034"/>
    <n v="10.625865883586235"/>
    <n v="97.581316702693215"/>
  </r>
  <r>
    <m/>
    <x v="12"/>
    <x v="13"/>
    <n v="55"/>
    <n v="17.515923566878982"/>
    <x v="9"/>
    <n v="71.422713186885233"/>
    <n v="33.568675197836058"/>
    <n v="240.96610859236495"/>
  </r>
  <r>
    <m/>
    <x v="3"/>
    <x v="4"/>
    <n v="34"/>
    <n v="10.828025477707007"/>
    <x v="9"/>
    <n v="21.000379507614944"/>
    <n v="9.8701783685790225"/>
    <n v="92.084899680255816"/>
  </r>
  <r>
    <m/>
    <x v="0"/>
    <x v="0"/>
    <n v="10"/>
    <n v="3.1847133757961781"/>
    <x v="9"/>
    <n v="0.93242369043444173"/>
    <n v="0.43823913450418761"/>
    <n v="7.9658217716484252"/>
  </r>
  <r>
    <m/>
    <x v="0"/>
    <x v="0"/>
    <n v="14"/>
    <n v="4.4585987261146496"/>
    <x v="9"/>
    <n v="2.1953772026521454"/>
    <n v="1.0318272852465082"/>
    <n v="15.613010672430914"/>
  </r>
  <r>
    <m/>
    <x v="0"/>
    <x v="0"/>
    <n v="11"/>
    <n v="3.5031847133757958"/>
    <x v="9"/>
    <n v="1.1883864272051015"/>
    <n v="0.55854162078639769"/>
    <n v="9.6386443436945939"/>
  </r>
  <r>
    <m/>
    <x v="11"/>
    <x v="12"/>
    <n v="14"/>
    <n v="4.4585987261146496"/>
    <x v="9"/>
    <n v="2.1953772026521454"/>
    <n v="1.0318272852465082"/>
    <n v="15.613010672430914"/>
  </r>
  <r>
    <m/>
    <x v="27"/>
    <x v="34"/>
    <n v="23"/>
    <n v="7.3248407643312099"/>
    <x v="9"/>
    <n v="7.7662370408352812"/>
    <n v="3.6501314091925821"/>
    <n v="42.139197172020175"/>
  </r>
  <r>
    <m/>
    <x v="27"/>
    <x v="34"/>
    <n v="15"/>
    <n v="4.7770700636942669"/>
    <x v="9"/>
    <n v="2.6167700084154584"/>
    <n v="1.2298819039552653"/>
    <n v="17.923098986208956"/>
  </r>
  <r>
    <m/>
    <x v="27"/>
    <x v="34"/>
    <n v="27"/>
    <n v="8.598726114649681"/>
    <x v="9"/>
    <n v="11.679764309136601"/>
    <n v="5.4894892252942027"/>
    <n v="58.070840715317019"/>
  </r>
  <r>
    <m/>
    <x v="14"/>
    <x v="15"/>
    <n v="17"/>
    <n v="5.4140127388535033"/>
    <x v="9"/>
    <n v="3.5983698908858401"/>
    <n v="1.6912338487163447"/>
    <n v="23.021224920063954"/>
  </r>
  <r>
    <m/>
    <x v="27"/>
    <x v="34"/>
    <n v="28"/>
    <n v="8.9171974522292992"/>
    <x v="9"/>
    <n v="12.812400007802271"/>
    <n v="6.0218280036670668"/>
    <n v="62.452042689723655"/>
  </r>
  <r>
    <m/>
    <x v="27"/>
    <x v="34"/>
    <n v="26"/>
    <n v="8.2802547770700627"/>
    <x v="9"/>
    <n v="10.610124252760826"/>
    <n v="4.9867583987975879"/>
    <n v="53.848955176343352"/>
  </r>
  <r>
    <m/>
    <x v="27"/>
    <x v="34"/>
    <n v="32"/>
    <n v="10.19108280254777"/>
    <x v="9"/>
    <n v="17.997823732351961"/>
    <n v="8.4589771542054208"/>
    <n v="81.570014941679872"/>
  </r>
  <r>
    <m/>
    <x v="27"/>
    <x v="34"/>
    <n v="21"/>
    <n v="6.6878980891719744"/>
    <x v="9"/>
    <n v="6.1611446384234441"/>
    <n v="2.8957379800590184"/>
    <n v="35.12927401296956"/>
  </r>
  <r>
    <m/>
    <x v="27"/>
    <x v="34"/>
    <n v="22"/>
    <n v="7.0063694267515917"/>
    <x v="9"/>
    <n v="6.9355198964445544"/>
    <n v="3.2596943513289403"/>
    <n v="38.554577374778376"/>
  </r>
  <r>
    <m/>
    <x v="14"/>
    <x v="15"/>
    <n v="12"/>
    <n v="3.8216560509554141"/>
    <x v="9"/>
    <n v="1.4829604559731249"/>
    <n v="0.69699141430736866"/>
    <n v="11.470783351173734"/>
  </r>
  <r>
    <m/>
    <x v="27"/>
    <x v="34"/>
    <n v="14"/>
    <n v="4.4585987261146496"/>
    <x v="9"/>
    <n v="2.1953772026521454"/>
    <n v="1.0318272852465082"/>
    <n v="15.613010672430914"/>
  </r>
  <r>
    <m/>
    <x v="14"/>
    <x v="15"/>
    <n v="14"/>
    <n v="4.4585987261146496"/>
    <x v="9"/>
    <n v="2.1953772026521454"/>
    <n v="1.0318272852465082"/>
    <n v="15.613010672430914"/>
  </r>
  <r>
    <m/>
    <x v="27"/>
    <x v="34"/>
    <n v="16"/>
    <n v="5.0955414012738851"/>
    <x v="9"/>
    <n v="3.0838884124204617"/>
    <n v="1.4494275538376169"/>
    <n v="20.392503735419968"/>
  </r>
  <r>
    <m/>
    <x v="14"/>
    <x v="15"/>
    <n v="12"/>
    <n v="3.8216560509554141"/>
    <x v="9"/>
    <n v="1.4829604559731249"/>
    <n v="0.69699141430736866"/>
    <n v="11.470783351173734"/>
  </r>
  <r>
    <m/>
    <x v="12"/>
    <x v="13"/>
    <n v="22"/>
    <n v="7.0063694267515917"/>
    <x v="9"/>
    <n v="6.9355198964445544"/>
    <n v="3.2596943513289403"/>
    <n v="38.554577374778376"/>
  </r>
  <r>
    <m/>
    <x v="27"/>
    <x v="33"/>
    <n v="34"/>
    <n v="10.828025477707007"/>
    <x v="9"/>
    <n v="21.000379507614944"/>
    <n v="9.8701783685790225"/>
    <n v="92.084899680255816"/>
  </r>
  <r>
    <m/>
    <x v="3"/>
    <x v="4"/>
    <n v="55"/>
    <n v="17.515923566878982"/>
    <x v="9"/>
    <n v="71.422713186885233"/>
    <n v="33.568675197836058"/>
    <n v="240.96610859236495"/>
  </r>
  <r>
    <m/>
    <x v="5"/>
    <x v="6"/>
    <n v="14"/>
    <n v="4.4585987261146496"/>
    <x v="9"/>
    <n v="2.1953772026521454"/>
    <n v="1.0318272852465082"/>
    <n v="15.613010672430914"/>
  </r>
  <r>
    <m/>
    <x v="12"/>
    <x v="13"/>
    <n v="40"/>
    <n v="12.738853503184712"/>
    <x v="9"/>
    <n v="31.758207152369334"/>
    <n v="14.926357361613587"/>
    <n v="127.4531483463748"/>
  </r>
  <r>
    <m/>
    <x v="12"/>
    <x v="13"/>
    <n v="40"/>
    <n v="12.738853503184712"/>
    <x v="9"/>
    <n v="31.758207152369334"/>
    <n v="14.926357361613587"/>
    <n v="127.4531483463748"/>
  </r>
  <r>
    <m/>
    <x v="14"/>
    <x v="15"/>
    <n v="19"/>
    <n v="6.0509554140127388"/>
    <x v="9"/>
    <n v="4.7757459239953679"/>
    <n v="2.2446005842778227"/>
    <n v="28.756616595650822"/>
  </r>
  <r>
    <m/>
    <x v="27"/>
    <x v="33"/>
    <n v="22"/>
    <n v="7.0063694267515917"/>
    <x v="9"/>
    <n v="6.9355198964445544"/>
    <n v="3.2596943513289403"/>
    <n v="38.554577374778376"/>
  </r>
  <r>
    <m/>
    <x v="27"/>
    <x v="33"/>
    <n v="20"/>
    <n v="6.3694267515923562"/>
    <x v="9"/>
    <n v="5.4417005351814183"/>
    <n v="2.5575992515352666"/>
    <n v="31.863287086593701"/>
  </r>
  <r>
    <m/>
    <x v="12"/>
    <x v="13"/>
    <n v="34"/>
    <n v="10.828025477707007"/>
    <x v="9"/>
    <n v="21.000379507614944"/>
    <n v="9.8701783685790225"/>
    <n v="92.084899680255816"/>
  </r>
  <r>
    <m/>
    <x v="12"/>
    <x v="13"/>
    <n v="31"/>
    <n v="9.872611464968152"/>
    <x v="9"/>
    <n v="16.600792075535921"/>
    <n v="7.8023722755018827"/>
    <n v="76.55154722554137"/>
  </r>
  <r>
    <m/>
    <x v="5"/>
    <x v="6"/>
    <n v="9"/>
    <n v="2.8662420382165603"/>
    <x v="9"/>
    <n v="0.71311650094821233"/>
    <n v="0.33516475544565977"/>
    <n v="6.4523156350352249"/>
  </r>
  <r>
    <m/>
    <x v="5"/>
    <x v="6"/>
    <n v="7"/>
    <n v="2.2292993630573248"/>
    <x v="9"/>
    <n v="0.37617316498000025"/>
    <n v="0.1768013875406001"/>
    <n v="3.9032526681077284"/>
  </r>
  <r>
    <m/>
    <x v="27"/>
    <x v="33"/>
    <n v="17"/>
    <n v="5.4140127388535033"/>
    <x v="9"/>
    <n v="3.5983698908858401"/>
    <n v="1.6912338487163447"/>
    <n v="23.021224920063954"/>
  </r>
  <r>
    <m/>
    <x v="27"/>
    <x v="33"/>
    <n v="29"/>
    <n v="9.2356687898089174"/>
    <x v="9"/>
    <n v="14.009292529252955"/>
    <n v="6.5843674887488879"/>
    <n v="66.992561099563275"/>
  </r>
  <r>
    <m/>
    <x v="17"/>
    <x v="18"/>
    <n v="20"/>
    <n v="6.3694267515923562"/>
    <x v="9"/>
    <n v="5.4417005351814183"/>
    <n v="2.5575992515352666"/>
    <n v="31.863287086593701"/>
  </r>
  <r>
    <m/>
    <x v="17"/>
    <x v="18"/>
    <n v="12"/>
    <n v="3.8216560509554141"/>
    <x v="9"/>
    <n v="1.4829604559731249"/>
    <n v="0.69699141430736866"/>
    <n v="11.470783351173734"/>
  </r>
  <r>
    <m/>
    <x v="27"/>
    <x v="33"/>
    <n v="33"/>
    <n v="10.509554140127388"/>
    <x v="9"/>
    <n v="19.463963264735195"/>
    <n v="9.1480627344255421"/>
    <n v="86.747799093251359"/>
  </r>
  <r>
    <m/>
    <x v="10"/>
    <x v="11"/>
    <n v="13"/>
    <n v="4.1401273885350314"/>
    <x v="9"/>
    <n v="1.8180219855478328"/>
    <n v="0.85447033320748134"/>
    <n v="13.462238794085838"/>
  </r>
  <r>
    <m/>
    <x v="27"/>
    <x v="33"/>
    <n v="16"/>
    <n v="5.0955414012738851"/>
    <x v="9"/>
    <n v="3.0838884124204617"/>
    <n v="1.4494275538376169"/>
    <n v="20.392503735419968"/>
  </r>
  <r>
    <m/>
    <x v="11"/>
    <x v="12"/>
    <n v="15"/>
    <n v="4.7770700636942669"/>
    <x v="9"/>
    <n v="2.6167700084154584"/>
    <n v="1.2298819039552653"/>
    <n v="17.923098986208956"/>
  </r>
  <r>
    <m/>
    <x v="27"/>
    <x v="33"/>
    <n v="26"/>
    <n v="8.2802547770700627"/>
    <x v="9"/>
    <n v="10.610124252760826"/>
    <n v="4.9867583987975879"/>
    <n v="53.848955176343352"/>
  </r>
  <r>
    <m/>
    <x v="13"/>
    <x v="14"/>
    <n v="29"/>
    <n v="9.2356687898089174"/>
    <x v="9"/>
    <n v="14.009292529252955"/>
    <n v="6.5843674887488879"/>
    <n v="66.992561099563275"/>
  </r>
  <r>
    <m/>
    <x v="13"/>
    <x v="14"/>
    <n v="17"/>
    <n v="5.4140127388535033"/>
    <x v="9"/>
    <n v="3.5983698908858401"/>
    <n v="1.6912338487163447"/>
    <n v="23.021224920063954"/>
  </r>
  <r>
    <m/>
    <x v="11"/>
    <x v="12"/>
    <n v="12"/>
    <n v="3.8216560509554141"/>
    <x v="9"/>
    <n v="1.4829604559731249"/>
    <n v="0.69699141430736866"/>
    <n v="11.470783351173734"/>
  </r>
  <r>
    <m/>
    <x v="17"/>
    <x v="18"/>
    <n v="23"/>
    <n v="7.3248407643312099"/>
    <x v="9"/>
    <n v="7.7662370408352812"/>
    <n v="3.6501314091925821"/>
    <n v="42.139197172020175"/>
  </r>
  <r>
    <m/>
    <x v="17"/>
    <x v="18"/>
    <n v="20"/>
    <n v="6.3694267515923562"/>
    <x v="9"/>
    <n v="5.4417005351814183"/>
    <n v="2.5575992515352666"/>
    <n v="31.863287086593701"/>
  </r>
  <r>
    <m/>
    <x v="27"/>
    <x v="33"/>
    <n v="23"/>
    <n v="7.3248407643312099"/>
    <x v="9"/>
    <n v="7.7662370408352812"/>
    <n v="3.6501314091925821"/>
    <n v="42.139197172020175"/>
  </r>
  <r>
    <m/>
    <x v="27"/>
    <x v="33"/>
    <n v="16"/>
    <n v="5.0955414012738851"/>
    <x v="9"/>
    <n v="3.0838884124204617"/>
    <n v="1.4494275538376169"/>
    <n v="20.392503735419968"/>
  </r>
  <r>
    <m/>
    <x v="13"/>
    <x v="14"/>
    <n v="15"/>
    <n v="4.7770700636942669"/>
    <x v="9"/>
    <n v="2.6167700084154584"/>
    <n v="1.2298819039552653"/>
    <n v="17.923098986208956"/>
  </r>
  <r>
    <m/>
    <x v="27"/>
    <x v="33"/>
    <n v="18"/>
    <n v="5.7324840764331206"/>
    <x v="9"/>
    <n v="4.1618059307872386"/>
    <n v="1.9560487874700021"/>
    <n v="25.809262540140899"/>
  </r>
  <r>
    <m/>
    <x v="27"/>
    <x v="33"/>
    <n v="19.5"/>
    <n v="6.2101910828025479"/>
    <x v="9"/>
    <n v="5.1021284156829152"/>
    <n v="2.3980003553709701"/>
    <n v="30.290037286693146"/>
  </r>
  <r>
    <m/>
    <x v="10"/>
    <x v="28"/>
    <n v="32"/>
    <n v="10.19108280254777"/>
    <x v="9"/>
    <n v="17.997823732351961"/>
    <n v="8.4589771542054208"/>
    <n v="81.570014941679872"/>
  </r>
  <r>
    <m/>
    <x v="28"/>
    <x v="35"/>
    <n v="9"/>
    <n v="2.8662420382165603"/>
    <x v="9"/>
    <n v="0.71311650094821233"/>
    <n v="0.33516475544565977"/>
    <n v="6.4523156350352249"/>
  </r>
  <r>
    <m/>
    <x v="5"/>
    <x v="6"/>
    <n v="9"/>
    <n v="2.8662420382165603"/>
    <x v="9"/>
    <n v="0.71311650094821233"/>
    <n v="0.33516475544565977"/>
    <n v="6.4523156350352249"/>
  </r>
  <r>
    <m/>
    <x v="14"/>
    <x v="15"/>
    <n v="16"/>
    <n v="5.0955414012738851"/>
    <x v="9"/>
    <n v="3.0838884124204617"/>
    <n v="1.4494275538376169"/>
    <n v="20.392503735419968"/>
  </r>
  <r>
    <m/>
    <x v="12"/>
    <x v="13"/>
    <n v="20"/>
    <n v="6.3694267515923562"/>
    <x v="9"/>
    <n v="5.4417005351814183"/>
    <n v="2.5575992515352666"/>
    <n v="31.863287086593701"/>
  </r>
  <r>
    <m/>
    <x v="5"/>
    <x v="6"/>
    <n v="9"/>
    <n v="2.8662420382165603"/>
    <x v="9"/>
    <n v="0.71311650094821233"/>
    <n v="0.33516475544565977"/>
    <n v="6.4523156350352249"/>
  </r>
  <r>
    <m/>
    <x v="12"/>
    <x v="13"/>
    <n v="9"/>
    <n v="2.8662420382165603"/>
    <x v="9"/>
    <n v="0.71311650094821233"/>
    <n v="0.33516475544565977"/>
    <n v="6.4523156350352249"/>
  </r>
  <r>
    <m/>
    <x v="22"/>
    <x v="27"/>
    <n v="14"/>
    <n v="4.4585987261146496"/>
    <x v="9"/>
    <n v="2.1953772026521454"/>
    <n v="1.0318272852465082"/>
    <n v="15.613010672430914"/>
  </r>
  <r>
    <m/>
    <x v="22"/>
    <x v="27"/>
    <n v="18"/>
    <n v="5.7324840764331206"/>
    <x v="9"/>
    <n v="4.1618059307872386"/>
    <n v="1.9560487874700021"/>
    <n v="25.809262540140899"/>
  </r>
  <r>
    <m/>
    <x v="22"/>
    <x v="27"/>
    <n v="20"/>
    <n v="6.3694267515923562"/>
    <x v="9"/>
    <n v="5.4417005351814183"/>
    <n v="2.5575992515352666"/>
    <n v="31.863287086593701"/>
  </r>
  <r>
    <m/>
    <x v="22"/>
    <x v="27"/>
    <n v="11"/>
    <n v="3.5031847133757958"/>
    <x v="9"/>
    <n v="1.1883864272051015"/>
    <n v="0.55854162078639769"/>
    <n v="9.6386443436945939"/>
  </r>
  <r>
    <m/>
    <x v="22"/>
    <x v="27"/>
    <n v="27"/>
    <n v="8.598726114649681"/>
    <x v="9"/>
    <n v="11.679764309136601"/>
    <n v="5.4894892252942027"/>
    <n v="58.070840715317019"/>
  </r>
  <r>
    <m/>
    <x v="22"/>
    <x v="27"/>
    <n v="13"/>
    <n v="4.1401273885350314"/>
    <x v="9"/>
    <n v="1.8180219855478328"/>
    <n v="0.85447033320748134"/>
    <n v="13.462238794085838"/>
  </r>
  <r>
    <m/>
    <x v="4"/>
    <x v="5"/>
    <n v="36"/>
    <n v="11.464968152866241"/>
    <x v="10"/>
    <n v="24.288638087192005"/>
    <n v="11.415659900980241"/>
    <n v="103.2370501605636"/>
  </r>
  <r>
    <m/>
    <x v="4"/>
    <x v="5"/>
    <n v="22"/>
    <n v="7.0063694267515917"/>
    <x v="10"/>
    <n v="6.9355198964445544"/>
    <n v="3.2596943513289403"/>
    <n v="38.554577374778376"/>
  </r>
  <r>
    <m/>
    <x v="16"/>
    <x v="17"/>
    <n v="12"/>
    <n v="3.8216560509554141"/>
    <x v="10"/>
    <n v="1.4829604559731249"/>
    <n v="0.69699141430736866"/>
    <n v="11.470783351173734"/>
  </r>
  <r>
    <m/>
    <x v="2"/>
    <x v="3"/>
    <n v="13"/>
    <n v="4.1401273885350314"/>
    <x v="10"/>
    <n v="1.8180219855478328"/>
    <n v="0.85447033320748134"/>
    <n v="13.462238794085838"/>
  </r>
  <r>
    <m/>
    <x v="16"/>
    <x v="17"/>
    <n v="12"/>
    <n v="3.8216560509554141"/>
    <x v="10"/>
    <n v="1.4829604559731249"/>
    <n v="0.69699141430736866"/>
    <n v="11.470783351173734"/>
  </r>
  <r>
    <m/>
    <x v="10"/>
    <x v="25"/>
    <n v="60"/>
    <n v="19.108280254777068"/>
    <x v="10"/>
    <n v="89.126783081460587"/>
    <n v="41.889588048286477"/>
    <n v="286.76958377934329"/>
  </r>
  <r>
    <m/>
    <x v="10"/>
    <x v="25"/>
    <n v="15"/>
    <n v="4.7770700636942669"/>
    <x v="10"/>
    <n v="2.6167700084154584"/>
    <n v="1.2298819039552653"/>
    <n v="17.923098986208956"/>
  </r>
  <r>
    <m/>
    <x v="10"/>
    <x v="25"/>
    <n v="62"/>
    <n v="19.745222929936304"/>
    <x v="10"/>
    <n v="96.883573474831977"/>
    <n v="45.535279533171028"/>
    <n v="306.20618890216548"/>
  </r>
  <r>
    <m/>
    <x v="10"/>
    <x v="25"/>
    <n v="16"/>
    <n v="5.0955414012738851"/>
    <x v="10"/>
    <n v="3.0838884124204617"/>
    <n v="1.4494275538376169"/>
    <n v="20.392503735419968"/>
  </r>
  <r>
    <m/>
    <x v="4"/>
    <x v="5"/>
    <n v="8"/>
    <n v="2.5477707006369426"/>
    <x v="11"/>
    <n v="0.52841765102776583"/>
    <n v="0.24835629598304992"/>
    <n v="5.098125933854992"/>
  </r>
  <r>
    <m/>
    <x v="4"/>
    <x v="5"/>
    <n v="7"/>
    <n v="2.2292993630573248"/>
    <x v="11"/>
    <n v="0.37617316498000025"/>
    <n v="0.1768013875406001"/>
    <n v="3.9032526681077284"/>
  </r>
  <r>
    <m/>
    <x v="10"/>
    <x v="31"/>
    <n v="19"/>
    <n v="6.0509554140127388"/>
    <x v="11"/>
    <n v="4.7757459239953679"/>
    <n v="2.2446005842778227"/>
    <n v="28.756616595650822"/>
  </r>
  <r>
    <m/>
    <x v="20"/>
    <x v="36"/>
    <n v="13"/>
    <n v="4.1401273885350314"/>
    <x v="11"/>
    <n v="1.8180219855478328"/>
    <n v="0.85447033320748134"/>
    <n v="13.462238794085838"/>
  </r>
  <r>
    <m/>
    <x v="11"/>
    <x v="12"/>
    <n v="16"/>
    <n v="5.0955414012738851"/>
    <x v="11"/>
    <n v="3.0838884124204617"/>
    <n v="1.4494275538376169"/>
    <n v="20.392503735419968"/>
  </r>
  <r>
    <m/>
    <x v="17"/>
    <x v="18"/>
    <n v="18"/>
    <n v="5.7324840764331206"/>
    <x v="11"/>
    <n v="4.1618059307872386"/>
    <n v="1.9560487874700021"/>
    <n v="25.809262540140899"/>
  </r>
  <r>
    <m/>
    <x v="10"/>
    <x v="31"/>
    <n v="36"/>
    <n v="11.464968152866241"/>
    <x v="11"/>
    <n v="24.288638087192005"/>
    <n v="11.415659900980241"/>
    <n v="103.2370501605636"/>
  </r>
  <r>
    <m/>
    <x v="19"/>
    <x v="22"/>
    <n v="34"/>
    <n v="10.828025477707007"/>
    <x v="11"/>
    <n v="21.000379507614944"/>
    <n v="9.8701783685790225"/>
    <n v="92.084899680255816"/>
  </r>
  <r>
    <m/>
    <x v="25"/>
    <x v="31"/>
    <n v="16.5"/>
    <n v="5.2547770700636942"/>
    <x v="11"/>
    <n v="3.3351082700069545"/>
    <n v="1.5675008869032685"/>
    <n v="21.68694977331284"/>
  </r>
  <r>
    <m/>
    <x v="25"/>
    <x v="31"/>
    <n v="20"/>
    <n v="6.3694267515923562"/>
    <x v="11"/>
    <n v="5.4417005351814183"/>
    <n v="2.5575992515352666"/>
    <n v="31.863287086593701"/>
  </r>
  <r>
    <m/>
    <x v="25"/>
    <x v="31"/>
    <n v="21"/>
    <n v="6.6878980891719744"/>
    <x v="11"/>
    <n v="6.1611446384234441"/>
    <n v="2.8957379800590184"/>
    <n v="35.12927401296956"/>
  </r>
  <r>
    <m/>
    <x v="25"/>
    <x v="31"/>
    <n v="16"/>
    <n v="5.0955414012738851"/>
    <x v="11"/>
    <n v="3.0838884124204617"/>
    <n v="1.4494275538376169"/>
    <n v="20.392503735419968"/>
  </r>
  <r>
    <m/>
    <x v="25"/>
    <x v="31"/>
    <n v="21"/>
    <n v="6.6878980891719744"/>
    <x v="11"/>
    <n v="6.1611446384234441"/>
    <n v="2.8957379800590184"/>
    <n v="35.12927401296956"/>
  </r>
  <r>
    <m/>
    <x v="25"/>
    <x v="31"/>
    <n v="14"/>
    <n v="4.4585987261146496"/>
    <x v="11"/>
    <n v="2.1953772026521454"/>
    <n v="1.0318272852465082"/>
    <n v="15.613010672430914"/>
  </r>
  <r>
    <m/>
    <x v="25"/>
    <x v="31"/>
    <n v="10"/>
    <n v="3.1847133757961781"/>
    <x v="11"/>
    <n v="0.93242369043444173"/>
    <n v="0.43823913450418761"/>
    <n v="7.9658217716484252"/>
  </r>
  <r>
    <m/>
    <x v="25"/>
    <x v="31"/>
    <n v="14"/>
    <n v="4.4585987261146496"/>
    <x v="11"/>
    <n v="2.1953772026521454"/>
    <n v="1.0318272852465082"/>
    <n v="15.613010672430914"/>
  </r>
  <r>
    <m/>
    <x v="10"/>
    <x v="24"/>
    <n v="10"/>
    <n v="3.1847133757961781"/>
    <x v="11"/>
    <n v="0.93242369043444173"/>
    <n v="0.43823913450418761"/>
    <n v="7.9658217716484252"/>
  </r>
  <r>
    <m/>
    <x v="10"/>
    <x v="24"/>
    <n v="9.5"/>
    <n v="3.0254777070063694"/>
    <x v="11"/>
    <n v="0.81831379919559433"/>
    <n v="0.38460748562192931"/>
    <n v="7.1891541489127055"/>
  </r>
  <r>
    <m/>
    <x v="0"/>
    <x v="0"/>
    <n v="10"/>
    <n v="3.1847133757961781"/>
    <x v="11"/>
    <n v="0.93242369043444173"/>
    <n v="0.43823913450418761"/>
    <n v="7.9658217716484252"/>
  </r>
  <r>
    <m/>
    <x v="25"/>
    <x v="31"/>
    <n v="15"/>
    <n v="4.7770700636942669"/>
    <x v="11"/>
    <n v="2.6167700084154584"/>
    <n v="1.2298819039552653"/>
    <n v="17.923098986208956"/>
  </r>
  <r>
    <m/>
    <x v="17"/>
    <x v="18"/>
    <n v="9"/>
    <n v="2.8662420382165603"/>
    <x v="11"/>
    <n v="0.71311650094821233"/>
    <n v="0.33516475544565977"/>
    <n v="6.4523156350352249"/>
  </r>
  <r>
    <m/>
    <x v="12"/>
    <x v="13"/>
    <n v="15"/>
    <n v="4.7770700636942669"/>
    <x v="11"/>
    <n v="2.6167700084154584"/>
    <n v="1.2298819039552653"/>
    <n v="17.923098986208956"/>
  </r>
  <r>
    <m/>
    <x v="12"/>
    <x v="13"/>
    <n v="18"/>
    <n v="5.7324840764331206"/>
    <x v="11"/>
    <n v="4.1618059307872386"/>
    <n v="1.9560487874700021"/>
    <n v="25.809262540140899"/>
  </r>
  <r>
    <m/>
    <x v="10"/>
    <x v="24"/>
    <n v="12"/>
    <n v="3.8216560509554141"/>
    <x v="11"/>
    <n v="1.4829604559731249"/>
    <n v="0.69699141430736866"/>
    <n v="11.470783351173734"/>
  </r>
  <r>
    <m/>
    <x v="12"/>
    <x v="13"/>
    <n v="12"/>
    <n v="3.8216560509554141"/>
    <x v="11"/>
    <n v="1.4829604559731249"/>
    <n v="0.69699141430736866"/>
    <n v="11.470783351173734"/>
  </r>
  <r>
    <m/>
    <x v="5"/>
    <x v="6"/>
    <n v="8"/>
    <n v="2.5477707006369426"/>
    <x v="11"/>
    <n v="0.52841765102776583"/>
    <n v="0.24835629598304992"/>
    <n v="5.098125933854992"/>
  </r>
  <r>
    <m/>
    <x v="5"/>
    <x v="6"/>
    <n v="10"/>
    <n v="3.1847133757961781"/>
    <x v="11"/>
    <n v="0.93242369043444173"/>
    <n v="0.43823913450418761"/>
    <n v="7.9658217716484252"/>
  </r>
  <r>
    <m/>
    <x v="5"/>
    <x v="6"/>
    <n v="11"/>
    <n v="3.5031847133757958"/>
    <x v="11"/>
    <n v="1.1883864272051015"/>
    <n v="0.55854162078639769"/>
    <n v="9.6386443436945939"/>
  </r>
  <r>
    <m/>
    <x v="5"/>
    <x v="6"/>
    <n v="10"/>
    <n v="3.1847133757961781"/>
    <x v="11"/>
    <n v="0.93242369043444173"/>
    <n v="0.43823913450418761"/>
    <n v="7.9658217716484252"/>
  </r>
  <r>
    <m/>
    <x v="5"/>
    <x v="6"/>
    <n v="8"/>
    <n v="2.5477707006369426"/>
    <x v="11"/>
    <n v="0.52841765102776583"/>
    <n v="0.24835629598304992"/>
    <n v="5.098125933854992"/>
  </r>
  <r>
    <m/>
    <x v="18"/>
    <x v="20"/>
    <n v="7"/>
    <n v="2.2292993630573248"/>
    <x v="11"/>
    <n v="0.37617316498000025"/>
    <n v="0.1768013875406001"/>
    <n v="3.9032526681077284"/>
  </r>
  <r>
    <m/>
    <x v="18"/>
    <x v="20"/>
    <n v="9"/>
    <n v="2.8662420382165603"/>
    <x v="11"/>
    <n v="0.71311650094821233"/>
    <n v="0.33516475544565977"/>
    <n v="6.4523156350352249"/>
  </r>
  <r>
    <m/>
    <x v="16"/>
    <x v="17"/>
    <n v="21"/>
    <n v="6.6878980891719744"/>
    <x v="11"/>
    <n v="6.1611446384234441"/>
    <n v="2.8957379800590184"/>
    <n v="35.12927401296956"/>
  </r>
  <r>
    <m/>
    <x v="4"/>
    <x v="5"/>
    <n v="14"/>
    <n v="4.4585987261146496"/>
    <x v="11"/>
    <n v="2.1953772026521454"/>
    <n v="1.0318272852465082"/>
    <n v="15.613010672430914"/>
  </r>
  <r>
    <m/>
    <x v="4"/>
    <x v="5"/>
    <n v="10"/>
    <n v="3.1847133757961781"/>
    <x v="11"/>
    <n v="0.93242369043444173"/>
    <n v="0.43823913450418761"/>
    <n v="7.9658217716484252"/>
  </r>
  <r>
    <m/>
    <x v="4"/>
    <x v="5"/>
    <n v="22"/>
    <n v="7.0063694267515917"/>
    <x v="11"/>
    <n v="6.9355198964445544"/>
    <n v="3.2596943513289403"/>
    <n v="38.554577374778376"/>
  </r>
  <r>
    <m/>
    <x v="4"/>
    <x v="5"/>
    <n v="20"/>
    <n v="6.3694267515923562"/>
    <x v="11"/>
    <n v="5.4417005351814183"/>
    <n v="2.5575992515352666"/>
    <n v="31.863287086593701"/>
  </r>
  <r>
    <m/>
    <x v="11"/>
    <x v="12"/>
    <n v="15"/>
    <n v="4.7770700636942669"/>
    <x v="11"/>
    <n v="2.6167700084154584"/>
    <n v="1.2298819039552653"/>
    <n v="17.923098986208956"/>
  </r>
  <r>
    <m/>
    <x v="19"/>
    <x v="22"/>
    <n v="18"/>
    <n v="5.7324840764331206"/>
    <x v="11"/>
    <n v="4.1618059307872386"/>
    <n v="1.9560487874700021"/>
    <n v="25.809262540140899"/>
  </r>
  <r>
    <m/>
    <x v="19"/>
    <x v="22"/>
    <n v="19"/>
    <n v="6.0509554140127388"/>
    <x v="11"/>
    <n v="4.7757459239953679"/>
    <n v="2.2446005842778227"/>
    <n v="28.756616595650822"/>
  </r>
  <r>
    <m/>
    <x v="19"/>
    <x v="22"/>
    <n v="16"/>
    <n v="5.0955414012738851"/>
    <x v="11"/>
    <n v="3.0838884124204617"/>
    <n v="1.4494275538376169"/>
    <n v="20.392503735419968"/>
  </r>
  <r>
    <m/>
    <x v="5"/>
    <x v="6"/>
    <n v="55"/>
    <n v="17.515923566878982"/>
    <x v="12"/>
    <n v="71.422713186885233"/>
    <n v="33.568675197836058"/>
    <n v="240.96610859236495"/>
  </r>
  <r>
    <m/>
    <x v="4"/>
    <x v="5"/>
    <n v="27"/>
    <n v="8.598726114649681"/>
    <x v="12"/>
    <n v="11.679764309136601"/>
    <n v="5.4894892252942027"/>
    <n v="58.070840715317019"/>
  </r>
  <r>
    <m/>
    <x v="4"/>
    <x v="5"/>
    <n v="29"/>
    <n v="9.2356687898089174"/>
    <x v="12"/>
    <n v="14.009292529252955"/>
    <n v="6.5843674887488879"/>
    <n v="66.992561099563275"/>
  </r>
  <r>
    <m/>
    <x v="4"/>
    <x v="5"/>
    <n v="18"/>
    <n v="5.7324840764331206"/>
    <x v="12"/>
    <n v="4.1618059307872386"/>
    <n v="1.9560487874700021"/>
    <n v="25.809262540140899"/>
  </r>
  <r>
    <m/>
    <x v="5"/>
    <x v="6"/>
    <n v="14"/>
    <n v="4.4585987261146496"/>
    <x v="12"/>
    <n v="2.1953772026521454"/>
    <n v="1.0318272852465082"/>
    <n v="15.613010672430914"/>
  </r>
  <r>
    <m/>
    <x v="5"/>
    <x v="6"/>
    <n v="18"/>
    <n v="5.7324840764331206"/>
    <x v="12"/>
    <n v="4.1618059307872386"/>
    <n v="1.9560487874700021"/>
    <n v="25.809262540140899"/>
  </r>
  <r>
    <m/>
    <x v="5"/>
    <x v="6"/>
    <n v="32"/>
    <n v="10.19108280254777"/>
    <x v="12"/>
    <n v="17.997823732351961"/>
    <n v="8.4589771542054208"/>
    <n v="81.570014941679872"/>
  </r>
  <r>
    <m/>
    <x v="5"/>
    <x v="6"/>
    <n v="48"/>
    <n v="15.286624203821656"/>
    <x v="12"/>
    <n v="50.509404515047429"/>
    <n v="23.739420122072289"/>
    <n v="183.53253361877975"/>
  </r>
  <r>
    <m/>
    <x v="5"/>
    <x v="6"/>
    <n v="28"/>
    <n v="8.9171974522292992"/>
    <x v="12"/>
    <n v="12.812400007802271"/>
    <n v="6.0218280036670668"/>
    <n v="62.452042689723655"/>
  </r>
  <r>
    <m/>
    <x v="5"/>
    <x v="6"/>
    <n v="39"/>
    <n v="12.420382165605096"/>
    <x v="12"/>
    <n v="29.776436629629071"/>
    <n v="13.994925215925663"/>
    <n v="121.16014914677258"/>
  </r>
  <r>
    <m/>
    <x v="5"/>
    <x v="6"/>
    <n v="44"/>
    <n v="14.012738853503183"/>
    <x v="12"/>
    <n v="40.476258507180518"/>
    <n v="19.023841498374843"/>
    <n v="154.2183094991135"/>
  </r>
  <r>
    <m/>
    <x v="3"/>
    <x v="4"/>
    <n v="84"/>
    <n v="26.751592356687897"/>
    <x v="12"/>
    <n v="209.84763657344951"/>
    <n v="98.628389189521258"/>
    <n v="562.06838420751296"/>
  </r>
  <r>
    <m/>
    <x v="3"/>
    <x v="4"/>
    <n v="68"/>
    <n v="21.656050955414013"/>
    <x v="12"/>
    <n v="122.55992375349885"/>
    <n v="57.603164164144459"/>
    <n v="368.33959872102326"/>
  </r>
  <r>
    <m/>
    <x v="3"/>
    <x v="4"/>
    <n v="69"/>
    <n v="21.97452229299363"/>
    <x v="12"/>
    <n v="127.19915762043212"/>
    <n v="59.783604081603094"/>
    <n v="379.25277454818155"/>
  </r>
  <r>
    <m/>
    <x v="4"/>
    <x v="5"/>
    <n v="16"/>
    <n v="5.0955414012738851"/>
    <x v="12"/>
    <n v="3.0838884124204617"/>
    <n v="1.4494275538376169"/>
    <n v="20.392503735419968"/>
  </r>
  <r>
    <m/>
    <x v="4"/>
    <x v="5"/>
    <n v="58"/>
    <n v="18.471337579617835"/>
    <x v="12"/>
    <n v="81.759371234367848"/>
    <n v="38.426904480152885"/>
    <n v="267.9702443982531"/>
  </r>
  <r>
    <m/>
    <x v="4"/>
    <x v="5"/>
    <n v="29"/>
    <n v="9.2356687898089174"/>
    <x v="12"/>
    <n v="14.009292529252955"/>
    <n v="6.5843674887488879"/>
    <n v="66.992561099563275"/>
  </r>
  <r>
    <m/>
    <x v="4"/>
    <x v="5"/>
    <n v="15"/>
    <n v="4.7770700636942669"/>
    <x v="12"/>
    <n v="2.6167700084154584"/>
    <n v="1.2298819039552653"/>
    <n v="17.923098986208956"/>
  </r>
  <r>
    <m/>
    <x v="4"/>
    <x v="5"/>
    <n v="47"/>
    <n v="14.968152866242038"/>
    <x v="12"/>
    <n v="47.874290165245462"/>
    <n v="22.500916377665366"/>
    <n v="175.96500293571373"/>
  </r>
  <r>
    <m/>
    <x v="4"/>
    <x v="5"/>
    <n v="17"/>
    <n v="5.4140127388535033"/>
    <x v="12"/>
    <n v="3.5983698908858401"/>
    <n v="1.6912338487163447"/>
    <n v="23.021224920063954"/>
  </r>
  <r>
    <m/>
    <x v="4"/>
    <x v="5"/>
    <n v="12"/>
    <n v="3.8216560509554141"/>
    <x v="12"/>
    <n v="1.4829604559731249"/>
    <n v="0.69699141430736866"/>
    <n v="11.470783351173734"/>
  </r>
  <r>
    <m/>
    <x v="4"/>
    <x v="5"/>
    <n v="11"/>
    <n v="3.5031847133757958"/>
    <x v="12"/>
    <n v="1.1883864272051015"/>
    <n v="0.55854162078639769"/>
    <n v="9.6386443436945939"/>
  </r>
  <r>
    <m/>
    <x v="4"/>
    <x v="5"/>
    <n v="11"/>
    <n v="3.5031847133757958"/>
    <x v="12"/>
    <n v="1.1883864272051015"/>
    <n v="0.55854162078639769"/>
    <n v="9.6386443436945939"/>
  </r>
  <r>
    <m/>
    <x v="5"/>
    <x v="6"/>
    <n v="29"/>
    <n v="9.2356687898089174"/>
    <x v="12"/>
    <n v="14.009292529252955"/>
    <n v="6.5843674887488879"/>
    <n v="66.992561099563275"/>
  </r>
  <r>
    <m/>
    <x v="4"/>
    <x v="5"/>
    <n v="56"/>
    <n v="17.834394904458598"/>
    <x v="12"/>
    <n v="74.774209079705855"/>
    <n v="35.143878267461751"/>
    <n v="249.80817075889462"/>
  </r>
  <r>
    <m/>
    <x v="4"/>
    <x v="5"/>
    <n v="11"/>
    <n v="3.5031847133757958"/>
    <x v="12"/>
    <n v="1.1883864272051015"/>
    <n v="0.55854162078639769"/>
    <n v="9.6386443436945939"/>
  </r>
  <r>
    <m/>
    <x v="4"/>
    <x v="5"/>
    <n v="12"/>
    <n v="3.8216560509554141"/>
    <x v="12"/>
    <n v="1.4829604559731249"/>
    <n v="0.69699141430736866"/>
    <n v="11.470783351173734"/>
  </r>
  <r>
    <m/>
    <x v="5"/>
    <x v="6"/>
    <n v="20"/>
    <n v="6.3694267515923562"/>
    <x v="12"/>
    <n v="5.4417005351814183"/>
    <n v="2.5575992515352666"/>
    <n v="31.863287086593701"/>
  </r>
  <r>
    <m/>
    <x v="5"/>
    <x v="6"/>
    <n v="44"/>
    <n v="14.012738853503183"/>
    <x v="12"/>
    <n v="40.476258507180518"/>
    <n v="19.023841498374843"/>
    <n v="154.2183094991135"/>
  </r>
  <r>
    <m/>
    <x v="5"/>
    <x v="6"/>
    <n v="27"/>
    <n v="8.598726114649681"/>
    <x v="12"/>
    <n v="11.679764309136601"/>
    <n v="5.4894892252942027"/>
    <n v="58.070840715317019"/>
  </r>
  <r>
    <m/>
    <x v="10"/>
    <x v="37"/>
    <n v="53"/>
    <n v="16.878980891719745"/>
    <x v="13"/>
    <n v="64.997310634988111"/>
    <n v="30.54873599844441"/>
    <n v="223.75993356560429"/>
  </r>
  <r>
    <m/>
    <x v="4"/>
    <x v="5"/>
    <n v="12"/>
    <n v="3.8216560509554141"/>
    <x v="13"/>
    <n v="1.4829604559731249"/>
    <n v="0.69699141430736866"/>
    <n v="11.470783351173734"/>
  </r>
  <r>
    <m/>
    <x v="4"/>
    <x v="5"/>
    <n v="11"/>
    <n v="3.5031847133757958"/>
    <x v="13"/>
    <n v="1.1883864272051015"/>
    <n v="0.55854162078639769"/>
    <n v="9.6386443436945939"/>
  </r>
  <r>
    <m/>
    <x v="29"/>
    <x v="38"/>
    <n v="22"/>
    <n v="7.0063694267515917"/>
    <x v="13"/>
    <n v="6.9355198964445544"/>
    <n v="3.2596943513289403"/>
    <n v="38.554577374778376"/>
  </r>
  <r>
    <m/>
    <x v="29"/>
    <x v="38"/>
    <n v="23"/>
    <n v="7.3248407643312099"/>
    <x v="13"/>
    <n v="7.7662370408352812"/>
    <n v="3.6501314091925821"/>
    <n v="42.139197172020175"/>
  </r>
  <r>
    <m/>
    <x v="29"/>
    <x v="38"/>
    <n v="12"/>
    <n v="3.8216560509554141"/>
    <x v="13"/>
    <n v="1.4829604559731249"/>
    <n v="0.69699141430736866"/>
    <n v="11.470783351173734"/>
  </r>
  <r>
    <m/>
    <x v="29"/>
    <x v="38"/>
    <n v="10"/>
    <n v="3.1847133757961781"/>
    <x v="13"/>
    <n v="0.93242369043444173"/>
    <n v="0.43823913450418761"/>
    <n v="7.9658217716484252"/>
  </r>
  <r>
    <m/>
    <x v="4"/>
    <x v="5"/>
    <n v="30"/>
    <n v="9.5541401273885338"/>
    <x v="13"/>
    <n v="15.271682713902763"/>
    <n v="7.1776908755342985"/>
    <n v="71.692395944835823"/>
  </r>
  <r>
    <m/>
    <x v="29"/>
    <x v="38"/>
    <n v="17"/>
    <n v="5.4140127388535033"/>
    <x v="13"/>
    <n v="3.5983698908858401"/>
    <n v="1.6912338487163447"/>
    <n v="23.021224920063954"/>
  </r>
  <r>
    <m/>
    <x v="29"/>
    <x v="38"/>
    <n v="10"/>
    <n v="3.1847133757961781"/>
    <x v="13"/>
    <n v="0.93242369043444173"/>
    <n v="0.43823913450418761"/>
    <n v="7.9658217716484252"/>
  </r>
  <r>
    <m/>
    <x v="4"/>
    <x v="5"/>
    <n v="20"/>
    <n v="6.3694267515923562"/>
    <x v="13"/>
    <n v="5.4417005351814183"/>
    <n v="2.5575992515352666"/>
    <n v="31.863287086593701"/>
  </r>
  <r>
    <m/>
    <x v="4"/>
    <x v="5"/>
    <n v="41"/>
    <n v="13.057324840764331"/>
    <x v="13"/>
    <n v="33.818022957337249"/>
    <n v="15.894470789948507"/>
    <n v="133.90546398141004"/>
  </r>
  <r>
    <m/>
    <x v="4"/>
    <x v="5"/>
    <n v="44"/>
    <n v="14.012738853503183"/>
    <x v="13"/>
    <n v="40.476258507180518"/>
    <n v="19.023841498374843"/>
    <n v="154.2183094991135"/>
  </r>
  <r>
    <m/>
    <x v="4"/>
    <x v="5"/>
    <n v="27"/>
    <n v="8.598726114649681"/>
    <x v="13"/>
    <n v="11.679764309136601"/>
    <n v="5.4894892252942027"/>
    <n v="58.070840715317019"/>
  </r>
  <r>
    <m/>
    <x v="4"/>
    <x v="5"/>
    <n v="17"/>
    <n v="5.4140127388535033"/>
    <x v="13"/>
    <n v="3.5983698908858401"/>
    <n v="1.6912338487163447"/>
    <n v="23.021224920063954"/>
  </r>
  <r>
    <m/>
    <x v="4"/>
    <x v="5"/>
    <n v="25"/>
    <n v="7.9617834394904454"/>
    <x v="13"/>
    <n v="9.6021972115884662"/>
    <n v="4.5130326894465789"/>
    <n v="49.786386072802657"/>
  </r>
  <r>
    <m/>
    <x v="4"/>
    <x v="5"/>
    <n v="13"/>
    <n v="4.1401273885350314"/>
    <x v="13"/>
    <n v="1.8180219855478328"/>
    <n v="0.85447033320748134"/>
    <n v="13.462238794085838"/>
  </r>
  <r>
    <m/>
    <x v="4"/>
    <x v="5"/>
    <n v="38"/>
    <n v="12.101910828025478"/>
    <x v="13"/>
    <n v="27.871641848125346"/>
    <n v="13.099671668618912"/>
    <n v="115.02646638260329"/>
  </r>
  <r>
    <m/>
    <x v="4"/>
    <x v="5"/>
    <n v="17"/>
    <n v="5.4140127388535033"/>
    <x v="13"/>
    <n v="3.5983698908858401"/>
    <n v="1.6912338487163447"/>
    <n v="23.021224920063954"/>
  </r>
  <r>
    <m/>
    <x v="5"/>
    <x v="6"/>
    <n v="14"/>
    <n v="4.4585987261146496"/>
    <x v="13"/>
    <n v="2.1953772026521454"/>
    <n v="1.0318272852465082"/>
    <n v="15.613010672430914"/>
  </r>
  <r>
    <m/>
    <x v="4"/>
    <x v="5"/>
    <n v="18"/>
    <n v="5.7324840764331206"/>
    <x v="13"/>
    <n v="4.1618059307872386"/>
    <n v="1.9560487874700021"/>
    <n v="25.809262540140899"/>
  </r>
  <r>
    <m/>
    <x v="5"/>
    <x v="6"/>
    <n v="16"/>
    <n v="5.0955414012738851"/>
    <x v="13"/>
    <n v="3.0838884124204617"/>
    <n v="1.4494275538376169"/>
    <n v="20.392503735419968"/>
  </r>
  <r>
    <m/>
    <x v="4"/>
    <x v="5"/>
    <n v="14"/>
    <n v="4.4585987261146496"/>
    <x v="13"/>
    <n v="2.1953772026521454"/>
    <n v="1.0318272852465082"/>
    <n v="15.613010672430914"/>
  </r>
  <r>
    <m/>
    <x v="4"/>
    <x v="5"/>
    <n v="11"/>
    <n v="3.5031847133757958"/>
    <x v="13"/>
    <n v="1.1883864272051015"/>
    <n v="0.55854162078639769"/>
    <n v="9.6386443436945939"/>
  </r>
  <r>
    <m/>
    <x v="4"/>
    <x v="5"/>
    <n v="17"/>
    <n v="5.4140127388535033"/>
    <x v="13"/>
    <n v="3.5983698908858401"/>
    <n v="1.6912338487163447"/>
    <n v="23.021224920063954"/>
  </r>
  <r>
    <m/>
    <x v="26"/>
    <x v="32"/>
    <n v="11"/>
    <n v="3.5031847133757958"/>
    <x v="13"/>
    <n v="1.1883864272051015"/>
    <n v="0.55854162078639769"/>
    <n v="9.6386443436945939"/>
  </r>
  <r>
    <m/>
    <x v="3"/>
    <x v="4"/>
    <n v="19"/>
    <n v="6.0509554140127388"/>
    <x v="13"/>
    <n v="4.7757459239953679"/>
    <n v="2.2446005842778227"/>
    <n v="28.756616595650822"/>
  </r>
  <r>
    <m/>
    <x v="3"/>
    <x v="4"/>
    <n v="14"/>
    <n v="4.4585987261146496"/>
    <x v="13"/>
    <n v="2.1953772026521454"/>
    <n v="1.0318272852465082"/>
    <n v="15.613010672430914"/>
  </r>
  <r>
    <m/>
    <x v="4"/>
    <x v="5"/>
    <n v="8"/>
    <n v="2.5477707006369426"/>
    <x v="13"/>
    <n v="0.52841765102776583"/>
    <n v="0.24835629598304992"/>
    <n v="5.098125933854992"/>
  </r>
  <r>
    <m/>
    <x v="4"/>
    <x v="5"/>
    <n v="17"/>
    <n v="5.4140127388535033"/>
    <x v="13"/>
    <n v="3.5983698908858401"/>
    <n v="1.6912338487163447"/>
    <n v="23.021224920063954"/>
  </r>
  <r>
    <m/>
    <x v="4"/>
    <x v="5"/>
    <n v="22"/>
    <n v="7.0063694267515917"/>
    <x v="13"/>
    <n v="6.9355198964445544"/>
    <n v="3.2596943513289403"/>
    <n v="38.554577374778376"/>
  </r>
  <r>
    <m/>
    <x v="5"/>
    <x v="6"/>
    <n v="39"/>
    <n v="12.420382165605096"/>
    <x v="13"/>
    <n v="29.776436629629071"/>
    <n v="13.994925215925663"/>
    <n v="121.16014914677258"/>
  </r>
  <r>
    <m/>
    <x v="30"/>
    <x v="39"/>
    <n v="14"/>
    <n v="4.4585987261146496"/>
    <x v="13"/>
    <n v="2.1953772026521454"/>
    <n v="1.0318272852465082"/>
    <n v="15.613010672430914"/>
  </r>
  <r>
    <m/>
    <x v="4"/>
    <x v="5"/>
    <n v="29"/>
    <n v="9.2356687898089174"/>
    <x v="13"/>
    <n v="14.009292529252955"/>
    <n v="6.5843674887488879"/>
    <n v="66.992561099563275"/>
  </r>
  <r>
    <m/>
    <x v="4"/>
    <x v="5"/>
    <n v="18"/>
    <n v="5.7324840764331206"/>
    <x v="13"/>
    <n v="4.1618059307872386"/>
    <n v="1.9560487874700021"/>
    <n v="25.809262540140899"/>
  </r>
  <r>
    <m/>
    <x v="3"/>
    <x v="6"/>
    <n v="17"/>
    <n v="5.4140127388535033"/>
    <x v="13"/>
    <n v="3.5983698908858401"/>
    <n v="1.6912338487163447"/>
    <n v="23.021224920063954"/>
  </r>
  <r>
    <m/>
    <x v="4"/>
    <x v="5"/>
    <n v="20"/>
    <n v="6.3694267515923562"/>
    <x v="13"/>
    <n v="5.4417005351814183"/>
    <n v="2.5575992515352666"/>
    <n v="31.863287086593701"/>
  </r>
  <r>
    <m/>
    <x v="4"/>
    <x v="5"/>
    <n v="17"/>
    <n v="5.4140127388535033"/>
    <x v="13"/>
    <n v="3.5983698908858401"/>
    <n v="1.6912338487163447"/>
    <n v="23.021224920063954"/>
  </r>
  <r>
    <m/>
    <x v="4"/>
    <x v="5"/>
    <n v="14"/>
    <n v="4.4585987261146496"/>
    <x v="13"/>
    <n v="2.1953772026521454"/>
    <n v="1.0318272852465082"/>
    <n v="15.613010672430914"/>
  </r>
  <r>
    <m/>
    <x v="3"/>
    <x v="6"/>
    <n v="10"/>
    <n v="3.1847133757961781"/>
    <x v="13"/>
    <n v="0.93242369043444173"/>
    <n v="0.43823913450418761"/>
    <n v="7.9658217716484252"/>
  </r>
  <r>
    <m/>
    <x v="4"/>
    <x v="5"/>
    <n v="10"/>
    <n v="3.1847133757961781"/>
    <x v="13"/>
    <n v="0.93242369043444173"/>
    <n v="0.43823913450418761"/>
    <n v="7.9658217716484252"/>
  </r>
  <r>
    <m/>
    <x v="4"/>
    <x v="5"/>
    <n v="11"/>
    <n v="3.5031847133757958"/>
    <x v="13"/>
    <n v="1.1883864272051015"/>
    <n v="0.55854162078639769"/>
    <n v="9.6386443436945939"/>
  </r>
  <r>
    <m/>
    <x v="4"/>
    <x v="5"/>
    <n v="37"/>
    <n v="11.783439490445859"/>
    <x v="13"/>
    <n v="26.042740712103306"/>
    <n v="12.240088134688554"/>
    <n v="109.05210005386697"/>
  </r>
  <r>
    <m/>
    <x v="4"/>
    <x v="5"/>
    <n v="19"/>
    <n v="6.0509554140127388"/>
    <x v="14"/>
    <n v="4.7757459239953679"/>
    <n v="2.2446005842778227"/>
    <n v="28.756616595650822"/>
  </r>
  <r>
    <m/>
    <x v="10"/>
    <x v="25"/>
    <n v="16"/>
    <n v="5.0955414012738851"/>
    <x v="14"/>
    <n v="3.0838884124204617"/>
    <n v="1.4494275538376169"/>
    <n v="20.392503735419968"/>
  </r>
  <r>
    <m/>
    <x v="2"/>
    <x v="3"/>
    <n v="11"/>
    <n v="3.5031847133757958"/>
    <x v="14"/>
    <n v="1.1883864272051015"/>
    <n v="0.55854162078639769"/>
    <n v="9.6386443436945939"/>
  </r>
  <r>
    <m/>
    <x v="2"/>
    <x v="3"/>
    <n v="28"/>
    <n v="8.9171974522292992"/>
    <x v="14"/>
    <n v="12.812400007802271"/>
    <n v="6.0218280036670668"/>
    <n v="62.452042689723655"/>
  </r>
  <r>
    <m/>
    <x v="2"/>
    <x v="3"/>
    <n v="10"/>
    <n v="3.1847133757961781"/>
    <x v="14"/>
    <n v="0.93242369043444173"/>
    <n v="0.43823913450418761"/>
    <n v="7.9658217716484252"/>
  </r>
  <r>
    <m/>
    <x v="26"/>
    <x v="32"/>
    <n v="27"/>
    <n v="8.598726114649681"/>
    <x v="14"/>
    <n v="11.679764309136601"/>
    <n v="5.4894892252942027"/>
    <n v="58.070840715317019"/>
  </r>
  <r>
    <m/>
    <x v="2"/>
    <x v="3"/>
    <n v="10"/>
    <n v="3.1847133757961781"/>
    <x v="14"/>
    <n v="0.93242369043444173"/>
    <n v="0.43823913450418761"/>
    <n v="7.9658217716484252"/>
  </r>
  <r>
    <m/>
    <x v="3"/>
    <x v="32"/>
    <n v="19"/>
    <n v="6.0509554140127388"/>
    <x v="14"/>
    <n v="4.7757459239953679"/>
    <n v="2.2446005842778227"/>
    <n v="28.756616595650822"/>
  </r>
  <r>
    <m/>
    <x v="4"/>
    <x v="5"/>
    <n v="10"/>
    <n v="3.1847133757961781"/>
    <x v="14"/>
    <n v="0.93242369043444173"/>
    <n v="0.43823913450418761"/>
    <n v="7.9658217716484252"/>
  </r>
  <r>
    <m/>
    <x v="1"/>
    <x v="1"/>
    <n v="17"/>
    <n v="5.4140127388535033"/>
    <x v="14"/>
    <n v="3.5983698908858401"/>
    <n v="1.6912338487163447"/>
    <n v="23.021224920063954"/>
  </r>
  <r>
    <m/>
    <x v="2"/>
    <x v="3"/>
    <n v="22"/>
    <n v="7.0063694267515917"/>
    <x v="14"/>
    <n v="6.9355198964445544"/>
    <n v="3.2596943513289403"/>
    <n v="38.554577374778376"/>
  </r>
  <r>
    <m/>
    <x v="10"/>
    <x v="25"/>
    <n v="39"/>
    <n v="12.420382165605096"/>
    <x v="14"/>
    <n v="29.776436629629071"/>
    <n v="13.994925215925663"/>
    <n v="121.16014914677258"/>
  </r>
  <r>
    <m/>
    <x v="4"/>
    <x v="5"/>
    <n v="15"/>
    <n v="4.7770700636942669"/>
    <x v="14"/>
    <n v="2.6167700084154584"/>
    <n v="1.2298819039552653"/>
    <n v="17.923098986208956"/>
  </r>
  <r>
    <m/>
    <x v="4"/>
    <x v="5"/>
    <n v="19"/>
    <n v="6.0509554140127388"/>
    <x v="14"/>
    <n v="4.7757459239953679"/>
    <n v="2.2446005842778227"/>
    <n v="28.756616595650822"/>
  </r>
  <r>
    <m/>
    <x v="2"/>
    <x v="3"/>
    <n v="17"/>
    <n v="5.4140127388535033"/>
    <x v="14"/>
    <n v="3.5983698908858401"/>
    <n v="1.6912338487163447"/>
    <n v="23.021224920063954"/>
  </r>
  <r>
    <m/>
    <x v="10"/>
    <x v="25"/>
    <n v="21"/>
    <n v="6.6878980891719744"/>
    <x v="14"/>
    <n v="6.1611446384234441"/>
    <n v="2.8957379800590184"/>
    <n v="35.12927401296956"/>
  </r>
  <r>
    <m/>
    <x v="10"/>
    <x v="25"/>
    <n v="42"/>
    <n v="13.375796178343949"/>
    <x v="14"/>
    <n v="35.956941485064313"/>
    <n v="16.899762497980227"/>
    <n v="140.51709605187824"/>
  </r>
  <r>
    <m/>
    <x v="2"/>
    <x v="3"/>
    <n v="13"/>
    <n v="4.1401273885350314"/>
    <x v="14"/>
    <n v="1.8180219855478328"/>
    <n v="0.85447033320748134"/>
    <n v="13.462238794085838"/>
  </r>
  <r>
    <m/>
    <x v="2"/>
    <x v="3"/>
    <n v="11"/>
    <n v="3.5031847133757958"/>
    <x v="14"/>
    <n v="1.1883864272051015"/>
    <n v="0.55854162078639769"/>
    <n v="9.6386443436945939"/>
  </r>
  <r>
    <m/>
    <x v="2"/>
    <x v="3"/>
    <n v="8"/>
    <n v="2.5477707006369426"/>
    <x v="14"/>
    <n v="0.52841765102776583"/>
    <n v="0.24835629598304992"/>
    <n v="5.098125933854992"/>
  </r>
  <r>
    <m/>
    <x v="10"/>
    <x v="25"/>
    <n v="14"/>
    <n v="4.4585987261146496"/>
    <x v="14"/>
    <n v="2.1953772026521454"/>
    <n v="1.0318272852465082"/>
    <n v="15.613010672430914"/>
  </r>
  <r>
    <m/>
    <x v="2"/>
    <x v="3"/>
    <n v="14"/>
    <n v="4.4585987261146496"/>
    <x v="14"/>
    <n v="2.1953772026521454"/>
    <n v="1.0318272852465082"/>
    <n v="15.613010672430914"/>
  </r>
  <r>
    <m/>
    <x v="2"/>
    <x v="3"/>
    <n v="48"/>
    <n v="15.286624203821656"/>
    <x v="14"/>
    <n v="50.509404515047429"/>
    <n v="23.739420122072289"/>
    <n v="183.53253361877975"/>
  </r>
  <r>
    <m/>
    <x v="1"/>
    <x v="1"/>
    <n v="11"/>
    <n v="3.5031847133757958"/>
    <x v="14"/>
    <n v="1.1883864272051015"/>
    <n v="0.55854162078639769"/>
    <n v="9.6386443436945939"/>
  </r>
  <r>
    <m/>
    <x v="2"/>
    <x v="3"/>
    <n v="14"/>
    <n v="4.4585987261146496"/>
    <x v="14"/>
    <n v="2.1953772026521454"/>
    <n v="1.0318272852465082"/>
    <n v="15.613010672430914"/>
  </r>
  <r>
    <m/>
    <x v="2"/>
    <x v="3"/>
    <n v="56"/>
    <n v="17.834394904458598"/>
    <x v="14"/>
    <n v="74.774209079705855"/>
    <n v="35.143878267461751"/>
    <n v="249.80817075889462"/>
  </r>
  <r>
    <m/>
    <x v="1"/>
    <x v="1"/>
    <n v="21"/>
    <n v="6.6878980891719744"/>
    <x v="14"/>
    <n v="6.1611446384234441"/>
    <n v="2.8957379800590184"/>
    <n v="35.12927401296956"/>
  </r>
  <r>
    <m/>
    <x v="3"/>
    <x v="4"/>
    <n v="10"/>
    <n v="3.1847133757961781"/>
    <x v="14"/>
    <n v="0.93242369043444173"/>
    <n v="0.43823913450418761"/>
    <n v="7.9658217716484252"/>
  </r>
  <r>
    <m/>
    <x v="14"/>
    <x v="15"/>
    <n v="12"/>
    <n v="3.8216560509554141"/>
    <x v="14"/>
    <n v="1.4829604559731249"/>
    <n v="0.69699141430736866"/>
    <n v="11.470783351173734"/>
  </r>
  <r>
    <m/>
    <x v="2"/>
    <x v="3"/>
    <n v="8"/>
    <n v="2.5477707006369426"/>
    <x v="14"/>
    <n v="0.52841765102776583"/>
    <n v="0.24835629598304992"/>
    <n v="5.098125933854992"/>
  </r>
  <r>
    <m/>
    <x v="10"/>
    <x v="25"/>
    <n v="69"/>
    <n v="21.97452229299363"/>
    <x v="14"/>
    <n v="127.19915762043212"/>
    <n v="59.783604081603094"/>
    <n v="379.25277454818155"/>
  </r>
  <r>
    <m/>
    <x v="2"/>
    <x v="3"/>
    <n v="10"/>
    <n v="3.1847133757961781"/>
    <x v="14"/>
    <n v="0.93242369043444173"/>
    <n v="0.43823913450418761"/>
    <n v="7.9658217716484252"/>
  </r>
  <r>
    <m/>
    <x v="21"/>
    <x v="26"/>
    <n v="35"/>
    <n v="11.146496815286623"/>
    <x v="15"/>
    <n v="22.608225284226034"/>
    <n v="10.625865883586235"/>
    <n v="97.581316702693215"/>
  </r>
  <r>
    <m/>
    <x v="5"/>
    <x v="6"/>
    <n v="11"/>
    <n v="3.5031847133757958"/>
    <x v="15"/>
    <n v="1.1883864272051015"/>
    <n v="0.55854162078639769"/>
    <n v="9.6386443436945939"/>
  </r>
  <r>
    <m/>
    <x v="5"/>
    <x v="6"/>
    <n v="31"/>
    <n v="9.872611464968152"/>
    <x v="15"/>
    <n v="16.600792075535921"/>
    <n v="7.8023722755018827"/>
    <n v="76.55154722554137"/>
  </r>
  <r>
    <m/>
    <x v="21"/>
    <x v="26"/>
    <n v="10"/>
    <n v="3.1847133757961781"/>
    <x v="15"/>
    <n v="0.93242369043444173"/>
    <n v="0.43823913450418761"/>
    <n v="7.9658217716484252"/>
  </r>
  <r>
    <m/>
    <x v="4"/>
    <x v="5"/>
    <n v="82"/>
    <n v="26.114649681528661"/>
    <x v="15"/>
    <n v="197.36473398694559"/>
    <n v="92.761424973864422"/>
    <n v="535.62185592564015"/>
  </r>
  <r>
    <m/>
    <x v="21"/>
    <x v="26"/>
    <n v="25"/>
    <n v="7.9617834394904454"/>
    <x v="15"/>
    <n v="9.6021972115884662"/>
    <n v="4.5130326894465789"/>
    <n v="49.786386072802657"/>
  </r>
  <r>
    <m/>
    <x v="4"/>
    <x v="5"/>
    <n v="41"/>
    <n v="13.057324840764331"/>
    <x v="15"/>
    <n v="33.818022957337249"/>
    <n v="15.894470789948507"/>
    <n v="133.90546398141004"/>
  </r>
  <r>
    <m/>
    <x v="21"/>
    <x v="26"/>
    <n v="11"/>
    <n v="3.5031847133757958"/>
    <x v="15"/>
    <n v="1.1883864272051015"/>
    <n v="0.55854162078639769"/>
    <n v="9.6386443436945939"/>
  </r>
  <r>
    <m/>
    <x v="4"/>
    <x v="5"/>
    <n v="19"/>
    <n v="6.0509554140127388"/>
    <x v="15"/>
    <n v="4.7757459239953679"/>
    <n v="2.2446005842778227"/>
    <n v="28.756616595650822"/>
  </r>
  <r>
    <m/>
    <x v="2"/>
    <x v="3"/>
    <n v="46"/>
    <n v="14.64968152866242"/>
    <x v="15"/>
    <n v="45.324391363081176"/>
    <n v="21.302463940648153"/>
    <n v="168.5567886880807"/>
  </r>
  <r>
    <m/>
    <x v="4"/>
    <x v="5"/>
    <n v="35"/>
    <n v="11.146496815286623"/>
    <x v="15"/>
    <n v="22.608225284226034"/>
    <n v="10.625865883586235"/>
    <n v="97.581316702693215"/>
  </r>
  <r>
    <m/>
    <x v="4"/>
    <x v="5"/>
    <n v="63"/>
    <n v="20.063694267515924"/>
    <x v="15"/>
    <n v="100.91018389786554"/>
    <n v="47.4277864319968"/>
    <n v="316.16346611672606"/>
  </r>
  <r>
    <m/>
    <x v="4"/>
    <x v="5"/>
    <n v="62"/>
    <n v="19.745222929936304"/>
    <x v="15"/>
    <n v="96.883573474831977"/>
    <n v="45.535279533171028"/>
    <n v="306.20618890216548"/>
  </r>
  <r>
    <m/>
    <x v="2"/>
    <x v="3"/>
    <n v="46"/>
    <n v="14.64968152866242"/>
    <x v="15"/>
    <n v="45.324391363081176"/>
    <n v="21.302463940648153"/>
    <n v="168.5567886880807"/>
  </r>
  <r>
    <m/>
    <x v="18"/>
    <x v="20"/>
    <n v="12"/>
    <n v="3.8216560509554141"/>
    <x v="15"/>
    <n v="1.4829604559731249"/>
    <n v="0.69699141430736866"/>
    <n v="11.470783351173734"/>
  </r>
  <r>
    <m/>
    <x v="2"/>
    <x v="3"/>
    <n v="42"/>
    <n v="13.375796178343949"/>
    <x v="15"/>
    <n v="35.956941485064313"/>
    <n v="16.899762497980227"/>
    <n v="140.51709605187824"/>
  </r>
  <r>
    <m/>
    <x v="2"/>
    <x v="3"/>
    <n v="45"/>
    <n v="14.331210191082802"/>
    <x v="15"/>
    <n v="42.858715103171527"/>
    <n v="20.143596098490615"/>
    <n v="161.30789087588062"/>
  </r>
  <r>
    <m/>
    <x v="18"/>
    <x v="20"/>
    <n v="9"/>
    <n v="2.8662420382165603"/>
    <x v="15"/>
    <n v="0.71311650094821233"/>
    <n v="0.33516475544565977"/>
    <n v="6.4523156350352249"/>
  </r>
  <r>
    <m/>
    <x v="17"/>
    <x v="18"/>
    <n v="14"/>
    <n v="4.4585987261146496"/>
    <x v="15"/>
    <n v="2.1953772026521454"/>
    <n v="1.0318272852465082"/>
    <n v="15.613010672430914"/>
  </r>
  <r>
    <m/>
    <x v="4"/>
    <x v="5"/>
    <n v="28"/>
    <n v="8.9171974522292992"/>
    <x v="15"/>
    <n v="12.812400007802271"/>
    <n v="6.0218280036670668"/>
    <n v="62.452042689723655"/>
  </r>
  <r>
    <m/>
    <x v="4"/>
    <x v="5"/>
    <n v="39"/>
    <n v="12.420382165605096"/>
    <x v="15"/>
    <n v="29.776436629629071"/>
    <n v="13.994925215925663"/>
    <n v="121.16014914677258"/>
  </r>
  <r>
    <m/>
    <x v="4"/>
    <x v="5"/>
    <n v="63"/>
    <n v="20.063694267515924"/>
    <x v="15"/>
    <n v="100.91018389786554"/>
    <n v="47.4277864319968"/>
    <n v="316.16346611672606"/>
  </r>
  <r>
    <m/>
    <x v="4"/>
    <x v="5"/>
    <n v="45"/>
    <n v="14.331210191082802"/>
    <x v="15"/>
    <n v="42.858715103171527"/>
    <n v="20.143596098490615"/>
    <n v="161.30789087588062"/>
  </r>
  <r>
    <m/>
    <x v="4"/>
    <x v="5"/>
    <n v="20"/>
    <n v="6.3694267515923562"/>
    <x v="15"/>
    <n v="5.4417005351814183"/>
    <n v="2.5575992515352666"/>
    <n v="31.863287086593701"/>
  </r>
  <r>
    <m/>
    <x v="4"/>
    <x v="5"/>
    <n v="30"/>
    <n v="9.5541401273885338"/>
    <x v="15"/>
    <n v="15.271682713902763"/>
    <n v="7.1776908755342985"/>
    <n v="71.692395944835823"/>
  </r>
  <r>
    <m/>
    <x v="3"/>
    <x v="4"/>
    <n v="23"/>
    <n v="7.3248407643312099"/>
    <x v="15"/>
    <n v="7.7662370408352812"/>
    <n v="3.6501314091925821"/>
    <n v="42.139197172020175"/>
  </r>
  <r>
    <m/>
    <x v="1"/>
    <x v="1"/>
    <n v="37"/>
    <n v="11.783439490445859"/>
    <x v="15"/>
    <n v="26.042740712103306"/>
    <n v="12.240088134688554"/>
    <n v="109.05210005386697"/>
  </r>
  <r>
    <m/>
    <x v="3"/>
    <x v="4"/>
    <n v="44"/>
    <n v="14.012738853503183"/>
    <x v="15"/>
    <n v="40.476258507180518"/>
    <n v="19.023841498374843"/>
    <n v="154.2183094991135"/>
  </r>
  <r>
    <m/>
    <x v="3"/>
    <x v="4"/>
    <n v="67"/>
    <n v="21.337579617834393"/>
    <x v="15"/>
    <n v="118.02490842689835"/>
    <n v="55.471706960642223"/>
    <n v="357.58573932929778"/>
  </r>
  <r>
    <m/>
    <x v="3"/>
    <x v="4"/>
    <n v="130"/>
    <n v="41.401273885350314"/>
    <x v="15"/>
    <n v="637.67461831787068"/>
    <n v="299.70707060939918"/>
    <n v="1346.2238794085838"/>
  </r>
  <r>
    <m/>
    <x v="3"/>
    <x v="4"/>
    <n v="36"/>
    <n v="11.464968152866241"/>
    <x v="15"/>
    <n v="24.288638087192005"/>
    <n v="11.415659900980241"/>
    <n v="103.2370501605636"/>
  </r>
  <r>
    <m/>
    <x v="3"/>
    <x v="4"/>
    <n v="68"/>
    <n v="21.656050955414013"/>
    <x v="15"/>
    <n v="122.55992375349885"/>
    <n v="57.603164164144459"/>
    <n v="368.33959872102326"/>
  </r>
  <r>
    <m/>
    <x v="11"/>
    <x v="12"/>
    <n v="15"/>
    <n v="4.7770700636942669"/>
    <x v="15"/>
    <n v="2.6167700084154584"/>
    <n v="1.2298819039552653"/>
    <n v="17.923098986208956"/>
  </r>
  <r>
    <m/>
    <x v="2"/>
    <x v="3"/>
    <n v="29"/>
    <n v="9.2356687898089174"/>
    <x v="15"/>
    <n v="14.009292529252955"/>
    <n v="6.5843674887488879"/>
    <n v="66.992561099563275"/>
  </r>
  <r>
    <m/>
    <x v="2"/>
    <x v="3"/>
    <n v="22"/>
    <n v="7.0063694267515917"/>
    <x v="15"/>
    <n v="6.9355198964445544"/>
    <n v="3.2596943513289403"/>
    <n v="38.554577374778376"/>
  </r>
  <r>
    <m/>
    <x v="2"/>
    <x v="3"/>
    <n v="30"/>
    <n v="9.5541401273885338"/>
    <x v="15"/>
    <n v="15.271682713902763"/>
    <n v="7.1776908755342985"/>
    <n v="71.692395944835823"/>
  </r>
  <r>
    <m/>
    <x v="2"/>
    <x v="3"/>
    <n v="36"/>
    <n v="11.464968152866241"/>
    <x v="15"/>
    <n v="24.288638087192005"/>
    <n v="11.415659900980241"/>
    <n v="103.2370501605636"/>
  </r>
  <r>
    <m/>
    <x v="2"/>
    <x v="3"/>
    <n v="32"/>
    <n v="10.19108280254777"/>
    <x v="15"/>
    <n v="17.997823732351961"/>
    <n v="8.4589771542054208"/>
    <n v="81.570014941679872"/>
  </r>
  <r>
    <m/>
    <x v="2"/>
    <x v="3"/>
    <n v="30"/>
    <n v="9.5541401273885338"/>
    <x v="16"/>
    <n v="15.271682713902763"/>
    <n v="7.1776908755342985"/>
    <n v="71.692395944835823"/>
  </r>
  <r>
    <m/>
    <x v="2"/>
    <x v="3"/>
    <n v="29"/>
    <n v="9.2356687898089174"/>
    <x v="16"/>
    <n v="14.009292529252955"/>
    <n v="6.5843674887488879"/>
    <n v="66.992561099563275"/>
  </r>
  <r>
    <m/>
    <x v="10"/>
    <x v="25"/>
    <n v="24"/>
    <n v="7.6433121019108281"/>
    <x v="16"/>
    <n v="8.6546778998739011"/>
    <n v="4.0676986129407329"/>
    <n v="45.883133404694938"/>
  </r>
  <r>
    <m/>
    <x v="10"/>
    <x v="25"/>
    <n v="28"/>
    <n v="8.9171974522292992"/>
    <x v="16"/>
    <n v="12.812400007802271"/>
    <n v="6.0218280036670668"/>
    <n v="62.452042689723655"/>
  </r>
  <r>
    <m/>
    <x v="2"/>
    <x v="3"/>
    <n v="14"/>
    <n v="4.4585987261146496"/>
    <x v="16"/>
    <n v="2.1953772026521454"/>
    <n v="1.0318272852465082"/>
    <n v="15.613010672430914"/>
  </r>
  <r>
    <m/>
    <x v="10"/>
    <x v="25"/>
    <n v="27"/>
    <n v="8.598726114649681"/>
    <x v="16"/>
    <n v="11.679764309136601"/>
    <n v="5.4894892252942027"/>
    <n v="58.070840715317019"/>
  </r>
  <r>
    <m/>
    <x v="10"/>
    <x v="25"/>
    <n v="29"/>
    <n v="9.2356687898089174"/>
    <x v="16"/>
    <n v="14.009292529252955"/>
    <n v="6.5843674887488879"/>
    <n v="66.992561099563275"/>
  </r>
  <r>
    <m/>
    <x v="4"/>
    <x v="5"/>
    <n v="10"/>
    <n v="3.1847133757961781"/>
    <x v="16"/>
    <n v="0.93242369043444173"/>
    <n v="0.43823913450418761"/>
    <n v="7.9658217716484252"/>
  </r>
  <r>
    <m/>
    <x v="4"/>
    <x v="5"/>
    <n v="9"/>
    <n v="2.8662420382165603"/>
    <x v="16"/>
    <n v="0.71311650094821233"/>
    <n v="0.33516475544565977"/>
    <n v="6.4523156350352249"/>
  </r>
  <r>
    <m/>
    <x v="4"/>
    <x v="5"/>
    <n v="17"/>
    <n v="5.4140127388535033"/>
    <x v="16"/>
    <n v="3.5983698908858401"/>
    <n v="1.6912338487163447"/>
    <n v="23.021224920063954"/>
  </r>
  <r>
    <m/>
    <x v="4"/>
    <x v="5"/>
    <n v="14"/>
    <n v="4.4585987261146496"/>
    <x v="16"/>
    <n v="2.1953772026521454"/>
    <n v="1.0318272852465082"/>
    <n v="15.613010672430914"/>
  </r>
  <r>
    <m/>
    <x v="10"/>
    <x v="25"/>
    <n v="109"/>
    <n v="34.71337579617834"/>
    <x v="16"/>
    <n v="407.25247893593405"/>
    <n v="191.40866509988899"/>
    <n v="946.41928468954939"/>
  </r>
  <r>
    <m/>
    <x v="10"/>
    <x v="25"/>
    <n v="42"/>
    <n v="13.375796178343949"/>
    <x v="16"/>
    <n v="35.956941485064313"/>
    <n v="16.899762497980227"/>
    <n v="140.51709605187824"/>
  </r>
  <r>
    <m/>
    <x v="5"/>
    <x v="6"/>
    <n v="78"/>
    <n v="24.840764331210192"/>
    <x v="16"/>
    <n v="173.77770728642855"/>
    <n v="81.67552242462142"/>
    <n v="484.64059658709033"/>
  </r>
  <r>
    <m/>
    <x v="5"/>
    <x v="6"/>
    <n v="123"/>
    <n v="39.171974522292992"/>
    <x v="16"/>
    <n v="553.88781078192244"/>
    <n v="260.32727106750355"/>
    <n v="1205.1491758326904"/>
  </r>
  <r>
    <m/>
    <x v="31"/>
    <x v="40"/>
    <n v="122"/>
    <n v="38.853503184713375"/>
    <x v="16"/>
    <n v="542.49915784248412"/>
    <n v="254.97460418596754"/>
    <n v="1185.6329124921517"/>
  </r>
  <r>
    <m/>
    <x v="3"/>
    <x v="4"/>
    <n v="37"/>
    <n v="11.783439490445859"/>
    <x v="16"/>
    <n v="26.042740712103306"/>
    <n v="12.240088134688554"/>
    <n v="109.05210005386697"/>
  </r>
  <r>
    <m/>
    <x v="4"/>
    <x v="5"/>
    <n v="38"/>
    <n v="12.101910828025478"/>
    <x v="16"/>
    <n v="27.871641848125346"/>
    <n v="13.099671668618912"/>
    <n v="115.02646638260329"/>
  </r>
  <r>
    <m/>
    <x v="5"/>
    <x v="6"/>
    <n v="30"/>
    <n v="9.5541401273885338"/>
    <x v="16"/>
    <n v="15.271682713902763"/>
    <n v="7.1776908755342985"/>
    <n v="71.692395944835823"/>
  </r>
  <r>
    <m/>
    <x v="3"/>
    <x v="4"/>
    <n v="53"/>
    <n v="16.878980891719745"/>
    <x v="16"/>
    <n v="64.997310634988111"/>
    <n v="30.54873599844441"/>
    <n v="223.75993356560429"/>
  </r>
  <r>
    <m/>
    <x v="5"/>
    <x v="6"/>
    <n v="21"/>
    <n v="6.6878980891719744"/>
    <x v="16"/>
    <n v="6.1611446384234441"/>
    <n v="2.8957379800590184"/>
    <n v="35.12927401296956"/>
  </r>
  <r>
    <m/>
    <x v="5"/>
    <x v="6"/>
    <n v="72"/>
    <n v="22.929936305732483"/>
    <x v="16"/>
    <n v="141.75046841239967"/>
    <n v="66.622720153827842"/>
    <n v="412.94820064225439"/>
  </r>
  <r>
    <m/>
    <x v="2"/>
    <x v="3"/>
    <n v="18"/>
    <n v="5.7324840764331206"/>
    <x v="16"/>
    <n v="4.1618059307872386"/>
    <n v="1.9560487874700021"/>
    <n v="25.809262540140899"/>
  </r>
  <r>
    <m/>
    <x v="2"/>
    <x v="3"/>
    <n v="16"/>
    <n v="5.0955414012738851"/>
    <x v="16"/>
    <n v="3.0838884124204617"/>
    <n v="1.4494275538376169"/>
    <n v="20.392503735419968"/>
  </r>
  <r>
    <m/>
    <x v="5"/>
    <x v="6"/>
    <n v="42"/>
    <n v="13.375796178343949"/>
    <x v="16"/>
    <n v="35.956941485064313"/>
    <n v="16.899762497980227"/>
    <n v="140.51709605187824"/>
  </r>
  <r>
    <m/>
    <x v="2"/>
    <x v="3"/>
    <n v="14"/>
    <n v="4.4585987261146496"/>
    <x v="16"/>
    <n v="2.1953772026521454"/>
    <n v="1.0318272852465082"/>
    <n v="15.613010672430914"/>
  </r>
  <r>
    <m/>
    <x v="5"/>
    <x v="6"/>
    <n v="14.5"/>
    <n v="4.6178343949044587"/>
    <x v="16"/>
    <n v="2.4004621636288208"/>
    <n v="1.1282172169055458"/>
    <n v="16.748140274890819"/>
  </r>
  <r>
    <m/>
    <x v="2"/>
    <x v="3"/>
    <n v="25"/>
    <n v="7.9617834394904454"/>
    <x v="16"/>
    <n v="9.6021972115884662"/>
    <n v="4.5130326894465789"/>
    <n v="49.786386072802657"/>
  </r>
  <r>
    <m/>
    <x v="31"/>
    <x v="40"/>
    <n v="114"/>
    <n v="36.30573248407643"/>
    <x v="16"/>
    <n v="456.49512704013728"/>
    <n v="214.55270970886451"/>
    <n v="1035.2381974434295"/>
  </r>
  <r>
    <m/>
    <x v="4"/>
    <x v="5"/>
    <n v="14"/>
    <n v="4.4585987261146496"/>
    <x v="17"/>
    <n v="2.1953772026521454"/>
    <n v="1.0318272852465082"/>
    <n v="15.613010672430914"/>
  </r>
  <r>
    <m/>
    <x v="4"/>
    <x v="5"/>
    <n v="11"/>
    <n v="3.5031847133757958"/>
    <x v="17"/>
    <n v="1.1883864272051015"/>
    <n v="0.55854162078639769"/>
    <n v="9.6386443436945939"/>
  </r>
  <r>
    <m/>
    <x v="4"/>
    <x v="5"/>
    <n v="10"/>
    <n v="3.1847133757961781"/>
    <x v="17"/>
    <n v="0.93242369043444173"/>
    <n v="0.43823913450418761"/>
    <n v="7.9658217716484252"/>
  </r>
  <r>
    <m/>
    <x v="4"/>
    <x v="5"/>
    <n v="6"/>
    <n v="1.910828025477707"/>
    <x v="17"/>
    <n v="0.25410208668910245"/>
    <n v="0.11942798074387814"/>
    <n v="2.8676958377934336"/>
  </r>
  <r>
    <m/>
    <x v="4"/>
    <x v="5"/>
    <n v="9"/>
    <n v="2.8662420382165603"/>
    <x v="17"/>
    <n v="0.71311650094821233"/>
    <n v="0.33516475544565977"/>
    <n v="6.4523156350352249"/>
  </r>
  <r>
    <m/>
    <x v="4"/>
    <x v="5"/>
    <n v="12"/>
    <n v="3.8216560509554141"/>
    <x v="17"/>
    <n v="1.4829604559731249"/>
    <n v="0.69699141430736866"/>
    <n v="11.470783351173734"/>
  </r>
  <r>
    <m/>
    <x v="3"/>
    <x v="4"/>
    <n v="62"/>
    <n v="19.745222929936304"/>
    <x v="17"/>
    <n v="96.883573474831977"/>
    <n v="45.535279533171028"/>
    <n v="306.20618890216548"/>
  </r>
  <r>
    <m/>
    <x v="4"/>
    <x v="5"/>
    <n v="15"/>
    <n v="4.7770700636942669"/>
    <x v="17"/>
    <n v="2.6167700084154584"/>
    <n v="1.2298819039552653"/>
    <n v="17.923098986208956"/>
  </r>
  <r>
    <m/>
    <x v="25"/>
    <x v="31"/>
    <n v="19"/>
    <n v="6.0509554140127388"/>
    <x v="17"/>
    <n v="4.7757459239953679"/>
    <n v="2.2446005842778227"/>
    <n v="28.756616595650822"/>
  </r>
  <r>
    <m/>
    <x v="4"/>
    <x v="5"/>
    <n v="13"/>
    <n v="4.1401273885350314"/>
    <x v="17"/>
    <n v="1.8180219855478328"/>
    <n v="0.85447033320748134"/>
    <n v="13.462238794085838"/>
  </r>
  <r>
    <m/>
    <x v="25"/>
    <x v="31"/>
    <n v="19"/>
    <n v="6.0509554140127388"/>
    <x v="17"/>
    <n v="4.7757459239953679"/>
    <n v="2.2446005842778227"/>
    <n v="28.756616595650822"/>
  </r>
  <r>
    <m/>
    <x v="4"/>
    <x v="5"/>
    <n v="12"/>
    <n v="3.8216560509554141"/>
    <x v="17"/>
    <n v="1.4829604559731249"/>
    <n v="0.69699141430736866"/>
    <n v="11.470783351173734"/>
  </r>
  <r>
    <m/>
    <x v="4"/>
    <x v="5"/>
    <n v="14"/>
    <n v="4.4585987261146496"/>
    <x v="17"/>
    <n v="2.1953772026521454"/>
    <n v="1.0318272852465082"/>
    <n v="15.613010672430914"/>
  </r>
  <r>
    <m/>
    <x v="10"/>
    <x v="25"/>
    <n v="16"/>
    <n v="5.0955414012738851"/>
    <x v="17"/>
    <n v="3.0838884124204617"/>
    <n v="1.4494275538376169"/>
    <n v="20.392503735419968"/>
  </r>
  <r>
    <m/>
    <x v="10"/>
    <x v="25"/>
    <n v="13"/>
    <n v="4.1401273885350314"/>
    <x v="17"/>
    <n v="1.8180219855478328"/>
    <n v="0.85447033320748134"/>
    <n v="13.462238794085838"/>
  </r>
  <r>
    <m/>
    <x v="10"/>
    <x v="25"/>
    <n v="11"/>
    <n v="3.5031847133757958"/>
    <x v="17"/>
    <n v="1.1883864272051015"/>
    <n v="0.55854162078639769"/>
    <n v="9.6386443436945939"/>
  </r>
  <r>
    <m/>
    <x v="10"/>
    <x v="25"/>
    <n v="8"/>
    <n v="2.5477707006369426"/>
    <x v="17"/>
    <n v="0.52841765102776583"/>
    <n v="0.24835629598304992"/>
    <n v="5.098125933854992"/>
  </r>
  <r>
    <m/>
    <x v="10"/>
    <x v="25"/>
    <n v="12"/>
    <n v="3.8216560509554141"/>
    <x v="17"/>
    <n v="1.4829604559731249"/>
    <n v="0.69699141430736866"/>
    <n v="11.470783351173734"/>
  </r>
  <r>
    <m/>
    <x v="19"/>
    <x v="22"/>
    <n v="72"/>
    <n v="22.929936305732483"/>
    <x v="17"/>
    <n v="141.75046841239967"/>
    <n v="66.622720153827842"/>
    <n v="412.94820064225439"/>
  </r>
  <r>
    <m/>
    <x v="4"/>
    <x v="5"/>
    <n v="20"/>
    <n v="6.3694267515923562"/>
    <x v="17"/>
    <n v="5.4417005351814183"/>
    <n v="2.5575992515352666"/>
    <n v="31.863287086593701"/>
  </r>
  <r>
    <m/>
    <x v="19"/>
    <x v="22"/>
    <n v="55"/>
    <n v="17.515923566878982"/>
    <x v="17"/>
    <n v="71.422713186885233"/>
    <n v="33.568675197836058"/>
    <n v="240.96610859236495"/>
  </r>
  <r>
    <m/>
    <x v="4"/>
    <x v="5"/>
    <n v="9"/>
    <n v="2.8662420382165603"/>
    <x v="17"/>
    <n v="0.71311650094821233"/>
    <n v="0.33516475544565977"/>
    <n v="6.4523156350352249"/>
  </r>
  <r>
    <m/>
    <x v="4"/>
    <x v="5"/>
    <n v="10"/>
    <n v="3.1847133757961781"/>
    <x v="17"/>
    <n v="0.93242369043444173"/>
    <n v="0.43823913450418761"/>
    <n v="7.9658217716484252"/>
  </r>
  <r>
    <m/>
    <x v="4"/>
    <x v="5"/>
    <n v="8"/>
    <n v="2.5477707006369426"/>
    <x v="17"/>
    <n v="0.52841765102776583"/>
    <n v="0.24835629598304992"/>
    <n v="5.098125933854992"/>
  </r>
  <r>
    <m/>
    <x v="3"/>
    <x v="4"/>
    <n v="170"/>
    <n v="54.140127388535028"/>
    <x v="17"/>
    <n v="1262.1349824027056"/>
    <n v="593.20344172927162"/>
    <n v="2302.1224920063951"/>
  </r>
  <r>
    <m/>
    <x v="4"/>
    <x v="5"/>
    <n v="9"/>
    <n v="2.8662420382165603"/>
    <x v="17"/>
    <n v="0.71311650094821233"/>
    <n v="0.33516475544565977"/>
    <n v="6.4523156350352249"/>
  </r>
  <r>
    <m/>
    <x v="4"/>
    <x v="5"/>
    <n v="9"/>
    <n v="2.8662420382165603"/>
    <x v="17"/>
    <n v="0.71311650094821233"/>
    <n v="0.33516475544565977"/>
    <n v="6.4523156350352249"/>
  </r>
  <r>
    <m/>
    <x v="10"/>
    <x v="25"/>
    <n v="50"/>
    <n v="15.923566878980891"/>
    <x v="17"/>
    <n v="56.039204324455426"/>
    <n v="26.338426032494048"/>
    <n v="199.14554429121063"/>
  </r>
  <r>
    <m/>
    <x v="4"/>
    <x v="5"/>
    <n v="13"/>
    <n v="4.1401273885350314"/>
    <x v="17"/>
    <n v="1.8180219855478328"/>
    <n v="0.85447033320748134"/>
    <n v="13.462238794085838"/>
  </r>
  <r>
    <m/>
    <x v="9"/>
    <x v="10"/>
    <n v="8"/>
    <n v="2.5477707006369426"/>
    <x v="17"/>
    <n v="0.52841765102776583"/>
    <n v="0.24835629598304992"/>
    <n v="5.098125933854992"/>
  </r>
  <r>
    <m/>
    <x v="2"/>
    <x v="3"/>
    <n v="20"/>
    <n v="6.3694267515923562"/>
    <x v="17"/>
    <n v="5.4417005351814183"/>
    <n v="2.5575992515352666"/>
    <n v="31.863287086593701"/>
  </r>
  <r>
    <m/>
    <x v="9"/>
    <x v="10"/>
    <n v="14"/>
    <n v="4.4585987261146496"/>
    <x v="17"/>
    <n v="2.1953772026521454"/>
    <n v="1.0318272852465082"/>
    <n v="15.613010672430914"/>
  </r>
  <r>
    <m/>
    <x v="2"/>
    <x v="3"/>
    <n v="10"/>
    <n v="3.1847133757961781"/>
    <x v="17"/>
    <n v="0.93242369043444173"/>
    <n v="0.43823913450418761"/>
    <n v="7.9658217716484252"/>
  </r>
  <r>
    <m/>
    <x v="9"/>
    <x v="10"/>
    <n v="11"/>
    <n v="3.5031847133757958"/>
    <x v="17"/>
    <n v="1.1883864272051015"/>
    <n v="0.55854162078639769"/>
    <n v="9.6386443436945939"/>
  </r>
  <r>
    <m/>
    <x v="9"/>
    <x v="10"/>
    <n v="9"/>
    <n v="2.8662420382165603"/>
    <x v="17"/>
    <n v="0.71311650094821233"/>
    <n v="0.33516475544565977"/>
    <n v="6.4523156350352249"/>
  </r>
  <r>
    <m/>
    <x v="2"/>
    <x v="3"/>
    <n v="19"/>
    <n v="6.0509554140127388"/>
    <x v="17"/>
    <n v="4.7757459239953679"/>
    <n v="2.2446005842778227"/>
    <n v="28.756616595650822"/>
  </r>
  <r>
    <m/>
    <x v="4"/>
    <x v="5"/>
    <n v="12"/>
    <n v="3.8216560509554141"/>
    <x v="17"/>
    <n v="1.4829604559731249"/>
    <n v="0.69699141430736866"/>
    <n v="11.470783351173734"/>
  </r>
  <r>
    <m/>
    <x v="9"/>
    <x v="10"/>
    <n v="59"/>
    <n v="18.789808917197451"/>
    <x v="17"/>
    <n v="85.394847815322663"/>
    <n v="40.135578473201647"/>
    <n v="277.29025587108168"/>
  </r>
  <r>
    <m/>
    <x v="4"/>
    <x v="5"/>
    <n v="13"/>
    <n v="4.1401273885350314"/>
    <x v="17"/>
    <n v="1.8180219855478328"/>
    <n v="0.85447033320748134"/>
    <n v="13.462238794085838"/>
  </r>
  <r>
    <m/>
    <x v="18"/>
    <x v="20"/>
    <n v="10"/>
    <n v="3.1847133757961781"/>
    <x v="17"/>
    <n v="0.93242369043444173"/>
    <n v="0.43823913450418761"/>
    <n v="7.9658217716484252"/>
  </r>
  <r>
    <m/>
    <x v="4"/>
    <x v="5"/>
    <n v="13"/>
    <n v="4.1401273885350314"/>
    <x v="17"/>
    <n v="1.8180219855478328"/>
    <n v="0.85447033320748134"/>
    <n v="13.462238794085838"/>
  </r>
  <r>
    <m/>
    <x v="4"/>
    <x v="5"/>
    <n v="10"/>
    <n v="3.1847133757961781"/>
    <x v="17"/>
    <n v="0.93242369043444173"/>
    <n v="0.43823913450418761"/>
    <n v="7.9658217716484252"/>
  </r>
  <r>
    <m/>
    <x v="2"/>
    <x v="3"/>
    <n v="10"/>
    <n v="3.1847133757961781"/>
    <x v="17"/>
    <n v="0.93242369043444173"/>
    <n v="0.43823913450418761"/>
    <n v="7.9658217716484252"/>
  </r>
  <r>
    <m/>
    <x v="4"/>
    <x v="5"/>
    <n v="9"/>
    <n v="2.8662420382165603"/>
    <x v="17"/>
    <n v="0.71311650094821233"/>
    <n v="0.33516475544565977"/>
    <n v="6.4523156350352249"/>
  </r>
  <r>
    <m/>
    <x v="2"/>
    <x v="3"/>
    <n v="8"/>
    <n v="2.5477707006369426"/>
    <x v="17"/>
    <n v="0.52841765102776583"/>
    <n v="0.24835629598304992"/>
    <n v="5.098125933854992"/>
  </r>
  <r>
    <m/>
    <x v="4"/>
    <x v="5"/>
    <n v="14"/>
    <n v="4.4585987261146496"/>
    <x v="17"/>
    <n v="2.1953772026521454"/>
    <n v="1.0318272852465082"/>
    <n v="15.613010672430914"/>
  </r>
  <r>
    <m/>
    <x v="2"/>
    <x v="3"/>
    <n v="42"/>
    <n v="13.375796178343949"/>
    <x v="18"/>
    <n v="35.956941485064313"/>
    <n v="16.899762497980227"/>
    <n v="140.51709605187824"/>
  </r>
  <r>
    <m/>
    <x v="3"/>
    <x v="4"/>
    <n v="20"/>
    <n v="6.3694267515923562"/>
    <x v="18"/>
    <n v="5.4417005351814183"/>
    <n v="2.5575992515352666"/>
    <n v="31.863287086593701"/>
  </r>
  <r>
    <m/>
    <x v="10"/>
    <x v="11"/>
    <n v="22"/>
    <n v="7.0063694267515917"/>
    <x v="18"/>
    <n v="6.9355198964445544"/>
    <n v="3.2596943513289403"/>
    <n v="38.554577374778376"/>
  </r>
  <r>
    <m/>
    <x v="10"/>
    <x v="11"/>
    <n v="19"/>
    <n v="6.0509554140127388"/>
    <x v="18"/>
    <n v="4.7757459239953679"/>
    <n v="2.2446005842778227"/>
    <n v="28.756616595650822"/>
  </r>
  <r>
    <m/>
    <x v="2"/>
    <x v="3"/>
    <n v="37"/>
    <n v="11.783439490445859"/>
    <x v="18"/>
    <n v="26.042740712103306"/>
    <n v="12.240088134688554"/>
    <n v="109.05210005386697"/>
  </r>
  <r>
    <m/>
    <x v="2"/>
    <x v="3"/>
    <n v="17"/>
    <n v="5.4140127388535033"/>
    <x v="18"/>
    <n v="3.5983698908858401"/>
    <n v="1.6912338487163447"/>
    <n v="23.021224920063954"/>
  </r>
  <r>
    <m/>
    <x v="10"/>
    <x v="0"/>
    <n v="16"/>
    <n v="5.0955414012738851"/>
    <x v="18"/>
    <n v="3.0838884124204617"/>
    <n v="1.4494275538376169"/>
    <n v="20.392503735419968"/>
  </r>
  <r>
    <m/>
    <x v="2"/>
    <x v="3"/>
    <n v="47"/>
    <n v="14.968152866242038"/>
    <x v="18"/>
    <n v="47.874290165245462"/>
    <n v="22.500916377665366"/>
    <n v="175.96500293571373"/>
  </r>
  <r>
    <m/>
    <x v="32"/>
    <x v="0"/>
    <n v="10"/>
    <n v="3.1847133757961781"/>
    <x v="18"/>
    <n v="0.93242369043444173"/>
    <n v="0.43823913450418761"/>
    <n v="7.9658217716484252"/>
  </r>
  <r>
    <m/>
    <x v="32"/>
    <x v="0"/>
    <n v="9"/>
    <n v="2.8662420382165603"/>
    <x v="18"/>
    <n v="0.71311650094821233"/>
    <n v="0.33516475544565977"/>
    <n v="6.4523156350352249"/>
  </r>
  <r>
    <m/>
    <x v="10"/>
    <x v="11"/>
    <n v="14"/>
    <n v="4.4585987261146496"/>
    <x v="18"/>
    <n v="2.1953772026521454"/>
    <n v="1.0318272852465082"/>
    <n v="15.613010672430914"/>
  </r>
  <r>
    <m/>
    <x v="2"/>
    <x v="3"/>
    <n v="17"/>
    <n v="5.4140127388535033"/>
    <x v="18"/>
    <n v="3.5983698908858401"/>
    <n v="1.6912338487163447"/>
    <n v="23.021224920063954"/>
  </r>
  <r>
    <m/>
    <x v="2"/>
    <x v="3"/>
    <n v="39"/>
    <n v="12.420382165605096"/>
    <x v="18"/>
    <n v="29.776436629629071"/>
    <n v="13.994925215925663"/>
    <n v="121.16014914677258"/>
  </r>
  <r>
    <m/>
    <x v="32"/>
    <x v="0"/>
    <n v="11"/>
    <n v="3.5031847133757958"/>
    <x v="18"/>
    <n v="1.1883864272051015"/>
    <n v="0.55854162078639769"/>
    <n v="9.6386443436945939"/>
  </r>
  <r>
    <m/>
    <x v="2"/>
    <x v="3"/>
    <n v="31"/>
    <n v="9.872611464968152"/>
    <x v="18"/>
    <n v="16.600792075535921"/>
    <n v="7.8023722755018827"/>
    <n v="76.55154722554137"/>
  </r>
  <r>
    <m/>
    <x v="32"/>
    <x v="0"/>
    <n v="12"/>
    <n v="3.8216560509554141"/>
    <x v="18"/>
    <n v="1.4829604559731249"/>
    <n v="0.69699141430736866"/>
    <n v="11.470783351173734"/>
  </r>
  <r>
    <m/>
    <x v="10"/>
    <x v="11"/>
    <n v="11"/>
    <n v="3.5031847133757958"/>
    <x v="18"/>
    <n v="1.1883864272051015"/>
    <n v="0.55854162078639769"/>
    <n v="9.6386443436945939"/>
  </r>
  <r>
    <m/>
    <x v="10"/>
    <x v="11"/>
    <n v="8"/>
    <n v="2.5477707006369426"/>
    <x v="18"/>
    <n v="0.52841765102776583"/>
    <n v="0.24835629598304992"/>
    <n v="5.098125933854992"/>
  </r>
  <r>
    <m/>
    <x v="10"/>
    <x v="11"/>
    <n v="18"/>
    <n v="5.7324840764331206"/>
    <x v="18"/>
    <n v="4.1618059307872386"/>
    <n v="1.9560487874700021"/>
    <n v="25.809262540140899"/>
  </r>
  <r>
    <m/>
    <x v="2"/>
    <x v="3"/>
    <n v="40"/>
    <n v="12.738853503184712"/>
    <x v="18"/>
    <n v="31.758207152369334"/>
    <n v="14.926357361613587"/>
    <n v="127.4531483463748"/>
  </r>
  <r>
    <m/>
    <x v="2"/>
    <x v="3"/>
    <n v="18"/>
    <n v="5.7324840764331206"/>
    <x v="18"/>
    <n v="4.1618059307872386"/>
    <n v="1.9560487874700021"/>
    <n v="25.809262540140899"/>
  </r>
  <r>
    <m/>
    <x v="2"/>
    <x v="0"/>
    <n v="13"/>
    <n v="4.1401273885350314"/>
    <x v="18"/>
    <n v="1.8180219855478328"/>
    <n v="0.85447033320748134"/>
    <n v="13.462238794085838"/>
  </r>
  <r>
    <m/>
    <x v="2"/>
    <x v="3"/>
    <n v="21"/>
    <n v="6.6878980891719744"/>
    <x v="18"/>
    <n v="6.1611446384234441"/>
    <n v="2.8957379800590184"/>
    <n v="35.12927401296956"/>
  </r>
  <r>
    <m/>
    <x v="32"/>
    <x v="0"/>
    <n v="14"/>
    <n v="4.4585987261146496"/>
    <x v="18"/>
    <n v="2.1953772026521454"/>
    <n v="1.0318272852465082"/>
    <n v="15.613010672430914"/>
  </r>
  <r>
    <m/>
    <x v="32"/>
    <x v="0"/>
    <n v="39"/>
    <n v="12.420382165605096"/>
    <x v="18"/>
    <n v="29.776436629629071"/>
    <n v="13.994925215925663"/>
    <n v="121.16014914677258"/>
  </r>
  <r>
    <m/>
    <x v="2"/>
    <x v="3"/>
    <n v="14"/>
    <n v="4.4585987261146496"/>
    <x v="18"/>
    <n v="2.1953772026521454"/>
    <n v="1.0318272852465082"/>
    <n v="15.613010672430914"/>
  </r>
  <r>
    <m/>
    <x v="2"/>
    <x v="3"/>
    <n v="9"/>
    <n v="2.8662420382165603"/>
    <x v="18"/>
    <n v="0.71311650094821233"/>
    <n v="0.33516475544565977"/>
    <n v="6.4523156350352249"/>
  </r>
  <r>
    <m/>
    <x v="32"/>
    <x v="0"/>
    <n v="14"/>
    <n v="4.4585987261146496"/>
    <x v="18"/>
    <n v="2.1953772026521454"/>
    <n v="1.0318272852465082"/>
    <n v="15.613010672430914"/>
  </r>
  <r>
    <m/>
    <x v="32"/>
    <x v="0"/>
    <n v="15"/>
    <n v="4.7770700636942669"/>
    <x v="18"/>
    <n v="2.6167700084154584"/>
    <n v="1.2298819039552653"/>
    <n v="17.923098986208956"/>
  </r>
  <r>
    <m/>
    <x v="32"/>
    <x v="0"/>
    <n v="16"/>
    <n v="5.0955414012738851"/>
    <x v="18"/>
    <n v="3.0838884124204617"/>
    <n v="1.4494275538376169"/>
    <n v="20.392503735419968"/>
  </r>
  <r>
    <m/>
    <x v="32"/>
    <x v="0"/>
    <n v="11"/>
    <n v="3.5031847133757958"/>
    <x v="18"/>
    <n v="1.1883864272051015"/>
    <n v="0.55854162078639769"/>
    <n v="9.6386443436945939"/>
  </r>
  <r>
    <m/>
    <x v="32"/>
    <x v="0"/>
    <n v="23"/>
    <n v="7.3248407643312099"/>
    <x v="18"/>
    <n v="7.7662370408352812"/>
    <n v="3.6501314091925821"/>
    <n v="42.139197172020175"/>
  </r>
  <r>
    <m/>
    <x v="32"/>
    <x v="0"/>
    <n v="11"/>
    <n v="3.5031847133757958"/>
    <x v="18"/>
    <n v="1.1883864272051015"/>
    <n v="0.55854162078639769"/>
    <n v="9.6386443436945939"/>
  </r>
  <r>
    <m/>
    <x v="32"/>
    <x v="0"/>
    <n v="17"/>
    <n v="5.4140127388535033"/>
    <x v="18"/>
    <n v="3.5983698908858401"/>
    <n v="1.6912338487163447"/>
    <n v="23.021224920063954"/>
  </r>
  <r>
    <m/>
    <x v="32"/>
    <x v="0"/>
    <n v="15"/>
    <n v="4.7770700636942669"/>
    <x v="18"/>
    <n v="2.6167700084154584"/>
    <n v="1.2298819039552653"/>
    <n v="17.923098986208956"/>
  </r>
  <r>
    <m/>
    <x v="32"/>
    <x v="0"/>
    <n v="11"/>
    <n v="3.5031847133757958"/>
    <x v="18"/>
    <n v="1.1883864272051015"/>
    <n v="0.55854162078639769"/>
    <n v="9.6386443436945939"/>
  </r>
  <r>
    <m/>
    <x v="18"/>
    <x v="20"/>
    <n v="11"/>
    <n v="3.5031847133757958"/>
    <x v="18"/>
    <n v="1.1883864272051015"/>
    <n v="0.55854162078639769"/>
    <n v="9.6386443436945939"/>
  </r>
  <r>
    <m/>
    <x v="32"/>
    <x v="0"/>
    <n v="19"/>
    <n v="6.0509554140127388"/>
    <x v="18"/>
    <n v="4.7757459239953679"/>
    <n v="2.2446005842778227"/>
    <n v="28.756616595650822"/>
  </r>
  <r>
    <m/>
    <x v="32"/>
    <x v="0"/>
    <n v="17"/>
    <n v="5.4140127388535033"/>
    <x v="18"/>
    <n v="3.5983698908858401"/>
    <n v="1.6912338487163447"/>
    <n v="23.021224920063954"/>
  </r>
  <r>
    <m/>
    <x v="32"/>
    <x v="0"/>
    <n v="25"/>
    <n v="7.9617834394904454"/>
    <x v="18"/>
    <n v="9.6021972115884662"/>
    <n v="4.5130326894465789"/>
    <n v="49.786386072802657"/>
  </r>
  <r>
    <m/>
    <x v="32"/>
    <x v="0"/>
    <n v="13"/>
    <n v="4.1401273885350314"/>
    <x v="18"/>
    <n v="1.8180219855478328"/>
    <n v="0.85447033320748134"/>
    <n v="13.462238794085838"/>
  </r>
  <r>
    <m/>
    <x v="32"/>
    <x v="0"/>
    <n v="10"/>
    <n v="3.1847133757961781"/>
    <x v="18"/>
    <n v="0.93242369043444173"/>
    <n v="0.43823913450418761"/>
    <n v="7.9658217716484252"/>
  </r>
  <r>
    <m/>
    <x v="2"/>
    <x v="3"/>
    <n v="29"/>
    <n v="9.2356687898089174"/>
    <x v="18"/>
    <n v="14.009292529252955"/>
    <n v="6.5843674887488879"/>
    <n v="66.992561099563275"/>
  </r>
  <r>
    <m/>
    <x v="32"/>
    <x v="0"/>
    <n v="14"/>
    <n v="4.4585987261146496"/>
    <x v="18"/>
    <n v="2.1953772026521454"/>
    <n v="1.0318272852465082"/>
    <n v="15.613010672430914"/>
  </r>
  <r>
    <m/>
    <x v="32"/>
    <x v="0"/>
    <n v="35"/>
    <n v="11.146496815286623"/>
    <x v="18"/>
    <n v="22.608225284226034"/>
    <n v="10.625865883586235"/>
    <n v="97.581316702693215"/>
  </r>
  <r>
    <m/>
    <x v="2"/>
    <x v="3"/>
    <n v="17"/>
    <n v="5.4140127388535033"/>
    <x v="18"/>
    <n v="3.5983698908858401"/>
    <n v="1.6912338487163447"/>
    <n v="23.021224920063954"/>
  </r>
  <r>
    <m/>
    <x v="2"/>
    <x v="3"/>
    <n v="57"/>
    <n v="18.152866242038215"/>
    <x v="18"/>
    <n v="78.219458837955742"/>
    <n v="36.763145653839196"/>
    <n v="258.80954936085737"/>
  </r>
  <r>
    <m/>
    <x v="18"/>
    <x v="20"/>
    <n v="10"/>
    <n v="3.1847133757961781"/>
    <x v="18"/>
    <n v="0.93242369043444173"/>
    <n v="0.43823913450418761"/>
    <n v="7.9658217716484252"/>
  </r>
  <r>
    <m/>
    <x v="32"/>
    <x v="0"/>
    <n v="13"/>
    <n v="4.1401273885350314"/>
    <x v="18"/>
    <n v="1.8180219855478328"/>
    <n v="0.85447033320748134"/>
    <n v="13.462238794085838"/>
  </r>
  <r>
    <m/>
    <x v="32"/>
    <x v="0"/>
    <n v="9"/>
    <n v="2.8662420382165603"/>
    <x v="18"/>
    <n v="0.71311650094821233"/>
    <n v="0.33516475544565977"/>
    <n v="6.4523156350352249"/>
  </r>
  <r>
    <m/>
    <x v="32"/>
    <x v="0"/>
    <n v="12"/>
    <n v="3.8216560509554141"/>
    <x v="18"/>
    <n v="1.4829604559731249"/>
    <n v="0.69699141430736866"/>
    <n v="11.470783351173734"/>
  </r>
  <r>
    <m/>
    <x v="32"/>
    <x v="0"/>
    <n v="14"/>
    <n v="4.4585987261146496"/>
    <x v="18"/>
    <n v="2.1953772026521454"/>
    <n v="1.0318272852465082"/>
    <n v="15.613010672430914"/>
  </r>
  <r>
    <m/>
    <x v="32"/>
    <x v="0"/>
    <n v="16"/>
    <n v="5.0955414012738851"/>
    <x v="18"/>
    <n v="3.0838884124204617"/>
    <n v="1.4494275538376169"/>
    <n v="20.392503735419968"/>
  </r>
  <r>
    <m/>
    <x v="32"/>
    <x v="0"/>
    <n v="12"/>
    <n v="3.8216560509554141"/>
    <x v="18"/>
    <n v="1.4829604559731249"/>
    <n v="0.69699141430736866"/>
    <n v="11.470783351173734"/>
  </r>
  <r>
    <m/>
    <x v="2"/>
    <x v="3"/>
    <n v="38"/>
    <n v="12.101910828025478"/>
    <x v="18"/>
    <n v="27.871641848125346"/>
    <n v="13.099671668618912"/>
    <n v="115.02646638260329"/>
  </r>
  <r>
    <m/>
    <x v="2"/>
    <x v="3"/>
    <n v="70"/>
    <n v="22.292993630573246"/>
    <x v="18"/>
    <n v="131.94344254740352"/>
    <n v="62.013417997279653"/>
    <n v="390.32526681077286"/>
  </r>
  <r>
    <m/>
    <x v="32"/>
    <x v="0"/>
    <n v="11"/>
    <n v="3.5031847133757958"/>
    <x v="18"/>
    <n v="1.1883864272051015"/>
    <n v="0.55854162078639769"/>
    <n v="9.6386443436945939"/>
  </r>
  <r>
    <m/>
    <x v="32"/>
    <x v="0"/>
    <n v="13"/>
    <n v="4.1401273885350314"/>
    <x v="18"/>
    <n v="1.8180219855478328"/>
    <n v="0.85447033320748134"/>
    <n v="13.462238794085838"/>
  </r>
  <r>
    <m/>
    <x v="2"/>
    <x v="3"/>
    <n v="32"/>
    <n v="10.19108280254777"/>
    <x v="18"/>
    <n v="17.997823732351961"/>
    <n v="8.4589771542054208"/>
    <n v="81.570014941679872"/>
  </r>
  <r>
    <m/>
    <x v="32"/>
    <x v="0"/>
    <n v="34"/>
    <n v="10.828025477707007"/>
    <x v="18"/>
    <n v="21.000379507614944"/>
    <n v="9.8701783685790225"/>
    <n v="92.084899680255816"/>
  </r>
  <r>
    <m/>
    <x v="32"/>
    <x v="0"/>
    <n v="14"/>
    <n v="4.4585987261146496"/>
    <x v="18"/>
    <n v="2.1953772026521454"/>
    <n v="1.0318272852465082"/>
    <n v="15.613010672430914"/>
  </r>
  <r>
    <m/>
    <x v="2"/>
    <x v="3"/>
    <n v="58"/>
    <n v="18.471337579617835"/>
    <x v="18"/>
    <n v="81.759371234367848"/>
    <n v="38.426904480152885"/>
    <n v="267.9702443982531"/>
  </r>
  <r>
    <m/>
    <x v="19"/>
    <x v="22"/>
    <n v="34"/>
    <n v="10.828025477707007"/>
    <x v="18"/>
    <n v="21.000379507614944"/>
    <n v="9.8701783685790225"/>
    <n v="92.084899680255816"/>
  </r>
  <r>
    <m/>
    <x v="2"/>
    <x v="3"/>
    <n v="30"/>
    <n v="9.5541401273885338"/>
    <x v="18"/>
    <n v="15.271682713902763"/>
    <n v="7.1776908755342985"/>
    <n v="71.692395944835823"/>
  </r>
  <r>
    <m/>
    <x v="2"/>
    <x v="3"/>
    <n v="24"/>
    <n v="7.6433121019108281"/>
    <x v="18"/>
    <n v="8.6546778998739011"/>
    <n v="4.0676986129407329"/>
    <n v="45.883133404694938"/>
  </r>
  <r>
    <m/>
    <x v="16"/>
    <x v="21"/>
    <n v="40"/>
    <n v="12.738853503184712"/>
    <x v="18"/>
    <n v="31.758207152369334"/>
    <n v="14.926357361613587"/>
    <n v="127.4531483463748"/>
  </r>
  <r>
    <m/>
    <x v="18"/>
    <x v="20"/>
    <n v="78"/>
    <n v="24.840764331210192"/>
    <x v="18"/>
    <n v="173.77770728642855"/>
    <n v="81.67552242462142"/>
    <n v="484.64059658709033"/>
  </r>
  <r>
    <m/>
    <x v="2"/>
    <x v="3"/>
    <n v="48"/>
    <n v="15.286624203821656"/>
    <x v="18"/>
    <n v="50.509404515047429"/>
    <n v="23.739420122072289"/>
    <n v="183.53253361877975"/>
  </r>
  <r>
    <m/>
    <x v="10"/>
    <x v="11"/>
    <n v="14"/>
    <n v="4.4585987261146496"/>
    <x v="18"/>
    <n v="2.1953772026521454"/>
    <n v="1.0318272852465082"/>
    <n v="15.613010672430914"/>
  </r>
  <r>
    <m/>
    <x v="10"/>
    <x v="11"/>
    <n v="10"/>
    <n v="3.1847133757961781"/>
    <x v="18"/>
    <n v="0.93242369043444173"/>
    <n v="0.43823913450418761"/>
    <n v="7.9658217716484252"/>
  </r>
  <r>
    <m/>
    <x v="2"/>
    <x v="3"/>
    <n v="10"/>
    <n v="3.1847133757961781"/>
    <x v="18"/>
    <n v="0.93242369043444173"/>
    <n v="0.43823913450418761"/>
    <n v="7.9658217716484252"/>
  </r>
  <r>
    <m/>
    <x v="10"/>
    <x v="11"/>
    <n v="11"/>
    <n v="3.5031847133757958"/>
    <x v="18"/>
    <n v="1.1883864272051015"/>
    <n v="0.55854162078639769"/>
    <n v="9.6386443436945939"/>
  </r>
  <r>
    <m/>
    <x v="10"/>
    <x v="15"/>
    <n v="25"/>
    <n v="7.9617834394904454"/>
    <x v="18"/>
    <n v="9.6021972115884662"/>
    <n v="4.5130326894465789"/>
    <n v="49.786386072802657"/>
  </r>
  <r>
    <m/>
    <x v="10"/>
    <x v="11"/>
    <n v="12"/>
    <n v="3.8216560509554141"/>
    <x v="18"/>
    <n v="1.4829604559731249"/>
    <n v="0.69699141430736866"/>
    <n v="11.470783351173734"/>
  </r>
  <r>
    <m/>
    <x v="5"/>
    <x v="6"/>
    <n v="11"/>
    <n v="3.5031847133757958"/>
    <x v="18"/>
    <n v="1.1883864272051015"/>
    <n v="0.55854162078639769"/>
    <n v="9.6386443436945939"/>
  </r>
  <r>
    <m/>
    <x v="2"/>
    <x v="3"/>
    <n v="39"/>
    <n v="12.420382165605096"/>
    <x v="18"/>
    <n v="29.776436629629071"/>
    <n v="13.994925215925663"/>
    <n v="121.16014914677258"/>
  </r>
  <r>
    <m/>
    <x v="21"/>
    <x v="26"/>
    <n v="19"/>
    <n v="6.0509554140127388"/>
    <x v="18"/>
    <n v="4.7757459239953679"/>
    <n v="2.2446005842778227"/>
    <n v="28.756616595650822"/>
  </r>
  <r>
    <m/>
    <x v="10"/>
    <x v="11"/>
    <n v="16"/>
    <n v="5.0955414012738851"/>
    <x v="18"/>
    <n v="3.0838884124204617"/>
    <n v="1.4494275538376169"/>
    <n v="20.392503735419968"/>
  </r>
  <r>
    <m/>
    <x v="21"/>
    <x v="26"/>
    <n v="19"/>
    <n v="6.0509554140127388"/>
    <x v="18"/>
    <n v="4.7757459239953679"/>
    <n v="2.2446005842778227"/>
    <n v="28.756616595650822"/>
  </r>
  <r>
    <m/>
    <x v="32"/>
    <x v="0"/>
    <n v="9"/>
    <n v="2.8662420382165603"/>
    <x v="18"/>
    <n v="0.71311650094821233"/>
    <n v="0.33516475544565977"/>
    <n v="6.4523156350352249"/>
  </r>
  <r>
    <m/>
    <x v="32"/>
    <x v="0"/>
    <n v="13"/>
    <n v="4.1401273885350314"/>
    <x v="18"/>
    <n v="1.8180219855478328"/>
    <n v="0.85447033320748134"/>
    <n v="13.462238794085838"/>
  </r>
  <r>
    <m/>
    <x v="19"/>
    <x v="22"/>
    <n v="35"/>
    <n v="11.146496815286623"/>
    <x v="18"/>
    <n v="22.608225284226034"/>
    <n v="10.625865883586235"/>
    <n v="97.581316702693215"/>
  </r>
  <r>
    <m/>
    <x v="23"/>
    <x v="29"/>
    <n v="34"/>
    <n v="10.828025477707007"/>
    <x v="18"/>
    <n v="21.000379507614944"/>
    <n v="9.8701783685790225"/>
    <n v="92.084899680255816"/>
  </r>
  <r>
    <m/>
    <x v="10"/>
    <x v="11"/>
    <n v="9"/>
    <n v="2.8662420382165603"/>
    <x v="18"/>
    <n v="0.71311650094821233"/>
    <n v="0.33516475544565977"/>
    <n v="6.4523156350352249"/>
  </r>
  <r>
    <m/>
    <x v="10"/>
    <x v="11"/>
    <n v="17"/>
    <n v="5.4140127388535033"/>
    <x v="18"/>
    <n v="3.5983698908858401"/>
    <n v="1.6912338487163447"/>
    <n v="23.021224920063954"/>
  </r>
  <r>
    <m/>
    <x v="10"/>
    <x v="11"/>
    <n v="9"/>
    <n v="2.8662420382165603"/>
    <x v="18"/>
    <n v="0.71311650094821233"/>
    <n v="0.33516475544565977"/>
    <n v="6.4523156350352249"/>
  </r>
  <r>
    <m/>
    <x v="10"/>
    <x v="11"/>
    <n v="12"/>
    <n v="3.8216560509554141"/>
    <x v="18"/>
    <n v="1.4829604559731249"/>
    <n v="0.69699141430736866"/>
    <n v="11.470783351173734"/>
  </r>
  <r>
    <m/>
    <x v="10"/>
    <x v="0"/>
    <n v="8"/>
    <n v="2.5477707006369426"/>
    <x v="18"/>
    <n v="0.52841765102776583"/>
    <n v="0.24835629598304992"/>
    <n v="5.098125933854992"/>
  </r>
  <r>
    <m/>
    <x v="10"/>
    <x v="41"/>
    <n v="12"/>
    <n v="3.8216560509554141"/>
    <x v="18"/>
    <n v="1.4829604559731249"/>
    <n v="0.69699141430736866"/>
    <n v="11.470783351173734"/>
  </r>
  <r>
    <m/>
    <x v="17"/>
    <x v="18"/>
    <n v="39"/>
    <n v="12.420382165605096"/>
    <x v="18"/>
    <n v="29.776436629629071"/>
    <n v="13.994925215925663"/>
    <n v="121.16014914677258"/>
  </r>
  <r>
    <m/>
    <x v="17"/>
    <x v="18"/>
    <n v="20"/>
    <n v="6.3694267515923562"/>
    <x v="18"/>
    <n v="5.4417005351814183"/>
    <n v="2.5575992515352666"/>
    <n v="31.863287086593701"/>
  </r>
  <r>
    <m/>
    <x v="2"/>
    <x v="3"/>
    <n v="10"/>
    <n v="3.1847133757961781"/>
    <x v="18"/>
    <n v="0.93242369043444173"/>
    <n v="0.43823913450418761"/>
    <n v="7.9658217716484252"/>
  </r>
  <r>
    <m/>
    <x v="2"/>
    <x v="3"/>
    <n v="75"/>
    <n v="23.885350318471335"/>
    <x v="18"/>
    <n v="157.26939445669427"/>
    <n v="73.9166153946463"/>
    <n v="448.07747465522391"/>
  </r>
  <r>
    <m/>
    <x v="10"/>
    <x v="0"/>
    <n v="15"/>
    <n v="4.7770700636942669"/>
    <x v="18"/>
    <n v="2.6167700084154584"/>
    <n v="1.2298819039552653"/>
    <n v="17.923098986208956"/>
  </r>
  <r>
    <m/>
    <x v="4"/>
    <x v="5"/>
    <n v="44"/>
    <n v="14.012738853503183"/>
    <x v="19"/>
    <n v="40.476258507180518"/>
    <n v="19.023841498374843"/>
    <n v="154.2183094991135"/>
  </r>
  <r>
    <m/>
    <x v="4"/>
    <x v="5"/>
    <n v="37"/>
    <n v="11.783439490445859"/>
    <x v="19"/>
    <n v="26.042740712103306"/>
    <n v="12.240088134688554"/>
    <n v="109.05210005386697"/>
  </r>
  <r>
    <m/>
    <x v="4"/>
    <x v="5"/>
    <n v="15"/>
    <n v="4.7770700636942669"/>
    <x v="19"/>
    <n v="2.6167700084154584"/>
    <n v="1.2298819039552653"/>
    <n v="17.923098986208956"/>
  </r>
  <r>
    <m/>
    <x v="4"/>
    <x v="5"/>
    <n v="17.5"/>
    <n v="5.5732484076433115"/>
    <x v="19"/>
    <n v="3.8738708088405516"/>
    <n v="1.8207192801550591"/>
    <n v="24.395329175673304"/>
  </r>
  <r>
    <m/>
    <x v="4"/>
    <x v="5"/>
    <n v="14"/>
    <n v="4.4585987261146496"/>
    <x v="19"/>
    <n v="2.1953772026521454"/>
    <n v="1.0318272852465082"/>
    <n v="15.613010672430914"/>
  </r>
  <r>
    <m/>
    <x v="4"/>
    <x v="5"/>
    <n v="13"/>
    <n v="4.1401273885350314"/>
    <x v="19"/>
    <n v="1.8180219855478328"/>
    <n v="0.85447033320748134"/>
    <n v="13.462238794085838"/>
  </r>
  <r>
    <m/>
    <x v="4"/>
    <x v="5"/>
    <n v="9"/>
    <n v="2.8662420382165603"/>
    <x v="19"/>
    <n v="0.71311650094821233"/>
    <n v="0.33516475544565977"/>
    <n v="6.4523156350352249"/>
  </r>
  <r>
    <m/>
    <x v="4"/>
    <x v="5"/>
    <n v="11"/>
    <n v="3.5031847133757958"/>
    <x v="19"/>
    <n v="1.1883864272051015"/>
    <n v="0.55854162078639769"/>
    <n v="9.6386443436945939"/>
  </r>
  <r>
    <m/>
    <x v="32"/>
    <x v="42"/>
    <n v="37"/>
    <n v="11.783439490445859"/>
    <x v="19"/>
    <n v="26.042740712103306"/>
    <n v="12.240088134688554"/>
    <n v="109.05210005386697"/>
  </r>
  <r>
    <m/>
    <x v="32"/>
    <x v="42"/>
    <n v="22"/>
    <n v="7.0063694267515917"/>
    <x v="19"/>
    <n v="6.9355198964445544"/>
    <n v="3.2596943513289403"/>
    <n v="38.554577374778376"/>
  </r>
  <r>
    <m/>
    <x v="32"/>
    <x v="42"/>
    <n v="48"/>
    <n v="15.286624203821656"/>
    <x v="19"/>
    <n v="50.509404515047429"/>
    <n v="23.739420122072289"/>
    <n v="183.53253361877975"/>
  </r>
  <r>
    <m/>
    <x v="4"/>
    <x v="5"/>
    <n v="25"/>
    <n v="7.9617834394904454"/>
    <x v="19"/>
    <n v="9.6021972115884662"/>
    <n v="4.5130326894465789"/>
    <n v="49.786386072802657"/>
  </r>
  <r>
    <m/>
    <x v="2"/>
    <x v="3"/>
    <n v="25"/>
    <n v="7.9617834394904454"/>
    <x v="19"/>
    <n v="9.6021972115884662"/>
    <n v="4.5130326894465789"/>
    <n v="49.786386072802657"/>
  </r>
  <r>
    <m/>
    <x v="2"/>
    <x v="3"/>
    <n v="22"/>
    <n v="7.0063694267515917"/>
    <x v="19"/>
    <n v="6.9355198964445544"/>
    <n v="3.2596943513289403"/>
    <n v="38.554577374778376"/>
  </r>
  <r>
    <m/>
    <x v="2"/>
    <x v="3"/>
    <n v="20"/>
    <n v="6.3694267515923562"/>
    <x v="19"/>
    <n v="5.4417005351814183"/>
    <n v="2.5575992515352666"/>
    <n v="31.863287086593701"/>
  </r>
  <r>
    <m/>
    <x v="4"/>
    <x v="5"/>
    <n v="10"/>
    <n v="3.1847133757961781"/>
    <x v="19"/>
    <n v="0.93242369043444173"/>
    <n v="0.43823913450418761"/>
    <n v="7.9658217716484252"/>
  </r>
  <r>
    <m/>
    <x v="4"/>
    <x v="5"/>
    <n v="34"/>
    <n v="10.828025477707007"/>
    <x v="19"/>
    <n v="21.000379507614944"/>
    <n v="9.8701783685790225"/>
    <n v="92.084899680255816"/>
  </r>
  <r>
    <m/>
    <x v="4"/>
    <x v="5"/>
    <n v="22"/>
    <n v="7.0063694267515917"/>
    <x v="19"/>
    <n v="6.9355198964445544"/>
    <n v="3.2596943513289403"/>
    <n v="38.554577374778376"/>
  </r>
  <r>
    <m/>
    <x v="4"/>
    <x v="5"/>
    <n v="12"/>
    <n v="3.8216560509554141"/>
    <x v="19"/>
    <n v="1.4829604559731249"/>
    <n v="0.69699141430736866"/>
    <n v="11.470783351173734"/>
  </r>
  <r>
    <m/>
    <x v="4"/>
    <x v="5"/>
    <n v="10"/>
    <n v="3.1847133757961781"/>
    <x v="19"/>
    <n v="0.93242369043444173"/>
    <n v="0.43823913450418761"/>
    <n v="7.9658217716484252"/>
  </r>
  <r>
    <m/>
    <x v="3"/>
    <x v="4"/>
    <n v="21"/>
    <n v="6.6878980891719744"/>
    <x v="19"/>
    <n v="6.1611446384234441"/>
    <n v="2.8957379800590184"/>
    <n v="35.12927401296956"/>
  </r>
  <r>
    <m/>
    <x v="4"/>
    <x v="5"/>
    <n v="9"/>
    <n v="2.8662420382165603"/>
    <x v="19"/>
    <n v="0.71311650094821233"/>
    <n v="0.33516475544565977"/>
    <n v="6.4523156350352249"/>
  </r>
  <r>
    <m/>
    <x v="2"/>
    <x v="3"/>
    <n v="27"/>
    <n v="8.598726114649681"/>
    <x v="19"/>
    <n v="11.679764309136601"/>
    <n v="5.4894892252942027"/>
    <n v="58.070840715317019"/>
  </r>
  <r>
    <m/>
    <x v="2"/>
    <x v="3"/>
    <n v="20"/>
    <n v="6.3694267515923562"/>
    <x v="19"/>
    <n v="5.4417005351814183"/>
    <n v="2.5575992515352666"/>
    <n v="31.863287086593701"/>
  </r>
  <r>
    <m/>
    <x v="2"/>
    <x v="3"/>
    <n v="11"/>
    <n v="3.5031847133757958"/>
    <x v="19"/>
    <n v="1.1883864272051015"/>
    <n v="0.55854162078639769"/>
    <n v="9.6386443436945939"/>
  </r>
  <r>
    <m/>
    <x v="2"/>
    <x v="3"/>
    <n v="14"/>
    <n v="4.4585987261146496"/>
    <x v="19"/>
    <n v="2.1953772026521454"/>
    <n v="1.0318272852465082"/>
    <n v="15.613010672430914"/>
  </r>
  <r>
    <m/>
    <x v="4"/>
    <x v="5"/>
    <n v="30"/>
    <n v="9.5541401273885338"/>
    <x v="19"/>
    <n v="15.271682713902763"/>
    <n v="7.1776908755342985"/>
    <n v="71.692395944835823"/>
  </r>
  <r>
    <m/>
    <x v="4"/>
    <x v="5"/>
    <n v="35"/>
    <n v="11.146496815286623"/>
    <x v="19"/>
    <n v="22.608225284226034"/>
    <n v="10.625865883586235"/>
    <n v="97.581316702693215"/>
  </r>
  <r>
    <m/>
    <x v="2"/>
    <x v="3"/>
    <n v="21"/>
    <n v="6.6878980891719744"/>
    <x v="19"/>
    <n v="6.1611446384234441"/>
    <n v="2.8957379800590184"/>
    <n v="35.12927401296956"/>
  </r>
  <r>
    <m/>
    <x v="2"/>
    <x v="3"/>
    <n v="25"/>
    <n v="7.9617834394904454"/>
    <x v="19"/>
    <n v="9.6021972115884662"/>
    <n v="4.5130326894465789"/>
    <n v="49.786386072802657"/>
  </r>
  <r>
    <m/>
    <x v="4"/>
    <x v="5"/>
    <n v="48"/>
    <n v="15.286624203821656"/>
    <x v="19"/>
    <n v="50.509404515047429"/>
    <n v="23.739420122072289"/>
    <n v="183.53253361877975"/>
  </r>
  <r>
    <m/>
    <x v="4"/>
    <x v="5"/>
    <n v="28"/>
    <n v="8.9171974522292992"/>
    <x v="19"/>
    <n v="12.812400007802271"/>
    <n v="6.0218280036670668"/>
    <n v="62.452042689723655"/>
  </r>
  <r>
    <m/>
    <x v="2"/>
    <x v="3"/>
    <n v="21"/>
    <n v="6.6878980891719744"/>
    <x v="19"/>
    <n v="6.1611446384234441"/>
    <n v="2.8957379800590184"/>
    <n v="35.12927401296956"/>
  </r>
  <r>
    <m/>
    <x v="3"/>
    <x v="4"/>
    <n v="31"/>
    <n v="9.872611464968152"/>
    <x v="19"/>
    <n v="16.600792075535921"/>
    <n v="7.8023722755018827"/>
    <n v="76.55154722554137"/>
  </r>
  <r>
    <m/>
    <x v="2"/>
    <x v="3"/>
    <n v="42"/>
    <n v="13.375796178343949"/>
    <x v="19"/>
    <n v="35.956941485064313"/>
    <n v="16.899762497980227"/>
    <n v="140.51709605187824"/>
  </r>
  <r>
    <m/>
    <x v="4"/>
    <x v="5"/>
    <n v="36"/>
    <n v="11.464968152866241"/>
    <x v="19"/>
    <n v="24.288638087192005"/>
    <n v="11.415659900980241"/>
    <n v="103.2370501605636"/>
  </r>
  <r>
    <m/>
    <x v="3"/>
    <x v="4"/>
    <n v="18"/>
    <n v="5.7324840764331206"/>
    <x v="19"/>
    <n v="4.1618059307872386"/>
    <n v="1.9560487874700021"/>
    <n v="25.809262540140899"/>
  </r>
  <r>
    <m/>
    <x v="4"/>
    <x v="5"/>
    <n v="14"/>
    <n v="4.4585987261146496"/>
    <x v="19"/>
    <n v="2.1953772026521454"/>
    <n v="1.0318272852465082"/>
    <n v="15.613010672430914"/>
  </r>
  <r>
    <m/>
    <x v="2"/>
    <x v="3"/>
    <n v="34"/>
    <n v="10.828025477707007"/>
    <x v="19"/>
    <n v="21.000379507614944"/>
    <n v="9.8701783685790225"/>
    <n v="92.084899680255816"/>
  </r>
  <r>
    <m/>
    <x v="2"/>
    <x v="3"/>
    <n v="24"/>
    <n v="7.6433121019108281"/>
    <x v="19"/>
    <n v="8.6546778998739011"/>
    <n v="4.0676986129407329"/>
    <n v="45.883133404694938"/>
  </r>
  <r>
    <m/>
    <x v="2"/>
    <x v="3"/>
    <n v="21"/>
    <n v="6.6878980891719744"/>
    <x v="19"/>
    <n v="6.1611446384234441"/>
    <n v="2.8957379800590184"/>
    <n v="35.12927401296956"/>
  </r>
  <r>
    <m/>
    <x v="26"/>
    <x v="32"/>
    <n v="31"/>
    <n v="9.872611464968152"/>
    <x v="19"/>
    <n v="16.600792075535921"/>
    <n v="7.8023722755018827"/>
    <n v="76.55154722554137"/>
  </r>
  <r>
    <m/>
    <x v="2"/>
    <x v="3"/>
    <n v="15"/>
    <n v="4.7770700636942669"/>
    <x v="19"/>
    <n v="2.6167700084154584"/>
    <n v="1.2298819039552653"/>
    <n v="17.923098986208956"/>
  </r>
  <r>
    <m/>
    <x v="4"/>
    <x v="5"/>
    <n v="42"/>
    <n v="13.375796178343949"/>
    <x v="19"/>
    <n v="35.956941485064313"/>
    <n v="16.899762497980227"/>
    <n v="140.51709605187824"/>
  </r>
  <r>
    <m/>
    <x v="4"/>
    <x v="5"/>
    <n v="14"/>
    <n v="4.4585987261146496"/>
    <x v="19"/>
    <n v="2.1953772026521454"/>
    <n v="1.0318272852465082"/>
    <n v="15.613010672430914"/>
  </r>
  <r>
    <m/>
    <x v="4"/>
    <x v="5"/>
    <n v="57"/>
    <n v="18.152866242038215"/>
    <x v="19"/>
    <n v="78.219458837955742"/>
    <n v="36.763145653839196"/>
    <n v="258.80954936085737"/>
  </r>
  <r>
    <m/>
    <x v="4"/>
    <x v="5"/>
    <n v="29"/>
    <n v="9.2356687898089174"/>
    <x v="19"/>
    <n v="14.009292529252955"/>
    <n v="6.5843674887488879"/>
    <n v="66.992561099563275"/>
  </r>
  <r>
    <m/>
    <x v="2"/>
    <x v="3"/>
    <n v="27"/>
    <n v="8.598726114649681"/>
    <x v="19"/>
    <n v="11.679764309136601"/>
    <n v="5.4894892252942027"/>
    <n v="58.070840715317019"/>
  </r>
  <r>
    <m/>
    <x v="2"/>
    <x v="3"/>
    <n v="24"/>
    <n v="7.6433121019108281"/>
    <x v="20"/>
    <n v="8.6546778998739011"/>
    <n v="4.0676986129407329"/>
    <n v="45.883133404694938"/>
  </r>
  <r>
    <m/>
    <x v="2"/>
    <x v="3"/>
    <n v="42"/>
    <n v="13.375796178343949"/>
    <x v="20"/>
    <n v="35.956941485064313"/>
    <n v="16.899762497980227"/>
    <n v="140.51709605187824"/>
  </r>
  <r>
    <m/>
    <x v="4"/>
    <x v="5"/>
    <n v="22"/>
    <n v="7.0063694267515917"/>
    <x v="20"/>
    <n v="6.9355198964445544"/>
    <n v="3.2596943513289403"/>
    <n v="38.554577374778376"/>
  </r>
  <r>
    <m/>
    <x v="4"/>
    <x v="5"/>
    <n v="54"/>
    <n v="17.197452229299362"/>
    <x v="20"/>
    <n v="68.16405497184239"/>
    <n v="32.037105836765924"/>
    <n v="232.28336286126807"/>
  </r>
  <r>
    <m/>
    <x v="26"/>
    <x v="32"/>
    <n v="13"/>
    <n v="4.1401273885350314"/>
    <x v="20"/>
    <n v="1.8180219855478328"/>
    <n v="0.85447033320748134"/>
    <n v="13.462238794085838"/>
  </r>
  <r>
    <m/>
    <x v="26"/>
    <x v="32"/>
    <n v="10"/>
    <n v="3.1847133757961781"/>
    <x v="20"/>
    <n v="0.93242369043444173"/>
    <n v="0.43823913450418761"/>
    <n v="7.9658217716484252"/>
  </r>
  <r>
    <m/>
    <x v="4"/>
    <x v="5"/>
    <n v="18"/>
    <n v="5.7324840764331206"/>
    <x v="20"/>
    <n v="4.1618059307872386"/>
    <n v="1.9560487874700021"/>
    <n v="25.809262540140899"/>
  </r>
  <r>
    <m/>
    <x v="4"/>
    <x v="5"/>
    <n v="22"/>
    <n v="7.0063694267515917"/>
    <x v="20"/>
    <n v="6.9355198964445544"/>
    <n v="3.2596943513289403"/>
    <n v="38.554577374778376"/>
  </r>
  <r>
    <m/>
    <x v="2"/>
    <x v="3"/>
    <n v="39"/>
    <n v="12.420382165605096"/>
    <x v="20"/>
    <n v="29.776436629629071"/>
    <n v="13.994925215925663"/>
    <n v="121.16014914677258"/>
  </r>
  <r>
    <m/>
    <x v="4"/>
    <x v="5"/>
    <n v="21"/>
    <n v="6.6878980891719744"/>
    <x v="20"/>
    <n v="6.1611446384234441"/>
    <n v="2.8957379800590184"/>
    <n v="35.12927401296956"/>
  </r>
  <r>
    <m/>
    <x v="2"/>
    <x v="3"/>
    <n v="40"/>
    <n v="12.738853503184712"/>
    <x v="20"/>
    <n v="31.758207152369334"/>
    <n v="14.926357361613587"/>
    <n v="127.4531483463748"/>
  </r>
  <r>
    <m/>
    <x v="4"/>
    <x v="5"/>
    <n v="44"/>
    <n v="14.012738853503183"/>
    <x v="20"/>
    <n v="40.476258507180518"/>
    <n v="19.023841498374843"/>
    <n v="154.2183094991135"/>
  </r>
  <r>
    <m/>
    <x v="4"/>
    <x v="5"/>
    <n v="35"/>
    <n v="11.146496815286623"/>
    <x v="20"/>
    <n v="22.608225284226034"/>
    <n v="10.625865883586235"/>
    <n v="97.581316702693215"/>
  </r>
  <r>
    <m/>
    <x v="2"/>
    <x v="3"/>
    <n v="21"/>
    <n v="6.6878980891719744"/>
    <x v="20"/>
    <n v="6.1611446384234441"/>
    <n v="2.8957379800590184"/>
    <n v="35.12927401296956"/>
  </r>
  <r>
    <m/>
    <x v="3"/>
    <x v="4"/>
    <n v="41"/>
    <n v="13.057324840764331"/>
    <x v="20"/>
    <n v="33.818022957337249"/>
    <n v="15.894470789948507"/>
    <n v="133.90546398141004"/>
  </r>
  <r>
    <m/>
    <x v="2"/>
    <x v="3"/>
    <n v="25"/>
    <n v="7.9617834394904454"/>
    <x v="20"/>
    <n v="9.6021972115884662"/>
    <n v="4.5130326894465789"/>
    <n v="49.786386072802657"/>
  </r>
  <r>
    <m/>
    <x v="3"/>
    <x v="4"/>
    <n v="52"/>
    <n v="16.560509554140125"/>
    <x v="20"/>
    <n v="61.921548558776536"/>
    <n v="29.10312782262497"/>
    <n v="215.39582070537341"/>
  </r>
  <r>
    <m/>
    <x v="2"/>
    <x v="3"/>
    <n v="17"/>
    <n v="5.4140127388535033"/>
    <x v="20"/>
    <n v="3.5983698908858401"/>
    <n v="1.6912338487163447"/>
    <n v="23.021224920063954"/>
  </r>
  <r>
    <m/>
    <x v="4"/>
    <x v="5"/>
    <n v="14"/>
    <n v="4.4585987261146496"/>
    <x v="20"/>
    <n v="2.1953772026521454"/>
    <n v="1.0318272852465082"/>
    <n v="15.613010672430914"/>
  </r>
  <r>
    <m/>
    <x v="3"/>
    <x v="4"/>
    <n v="19"/>
    <n v="6.0509554140127388"/>
    <x v="20"/>
    <n v="4.7757459239953679"/>
    <n v="2.2446005842778227"/>
    <n v="28.756616595650822"/>
  </r>
  <r>
    <m/>
    <x v="4"/>
    <x v="5"/>
    <n v="63"/>
    <n v="20.063694267515924"/>
    <x v="20"/>
    <n v="100.91018389786554"/>
    <n v="47.4277864319968"/>
    <n v="316.16346611672606"/>
  </r>
  <r>
    <m/>
    <x v="2"/>
    <x v="3"/>
    <n v="29"/>
    <n v="9.2356687898089174"/>
    <x v="20"/>
    <n v="14.009292529252955"/>
    <n v="6.5843674887488879"/>
    <n v="66.992561099563275"/>
  </r>
  <r>
    <m/>
    <x v="2"/>
    <x v="3"/>
    <n v="31"/>
    <n v="9.872611464968152"/>
    <x v="20"/>
    <n v="16.600792075535921"/>
    <n v="7.8023722755018827"/>
    <n v="76.55154722554137"/>
  </r>
  <r>
    <m/>
    <x v="2"/>
    <x v="3"/>
    <n v="33"/>
    <n v="10.509554140127388"/>
    <x v="20"/>
    <n v="19.463963264735195"/>
    <n v="9.1480627344255421"/>
    <n v="86.747799093251359"/>
  </r>
  <r>
    <m/>
    <x v="4"/>
    <x v="5"/>
    <n v="31"/>
    <n v="9.872611464968152"/>
    <x v="20"/>
    <n v="16.600792075535921"/>
    <n v="7.8023722755018827"/>
    <n v="76.55154722554137"/>
  </r>
  <r>
    <m/>
    <x v="4"/>
    <x v="5"/>
    <n v="41"/>
    <n v="13.057324840764331"/>
    <x v="20"/>
    <n v="33.818022957337249"/>
    <n v="15.894470789948507"/>
    <n v="133.90546398141004"/>
  </r>
  <r>
    <m/>
    <x v="4"/>
    <x v="5"/>
    <n v="62"/>
    <n v="19.745222929936304"/>
    <x v="20"/>
    <n v="96.883573474831977"/>
    <n v="45.535279533171028"/>
    <n v="306.20618890216548"/>
  </r>
  <r>
    <m/>
    <x v="3"/>
    <x v="4"/>
    <n v="48"/>
    <n v="15.286624203821656"/>
    <x v="20"/>
    <n v="50.509404515047429"/>
    <n v="23.739420122072289"/>
    <n v="183.53253361877975"/>
  </r>
  <r>
    <m/>
    <x v="4"/>
    <x v="5"/>
    <n v="9"/>
    <n v="2.8662420382165603"/>
    <x v="20"/>
    <n v="0.71311650094821233"/>
    <n v="0.33516475544565977"/>
    <n v="6.4523156350352249"/>
  </r>
  <r>
    <m/>
    <x v="19"/>
    <x v="22"/>
    <n v="44"/>
    <n v="14.012738853503183"/>
    <x v="20"/>
    <n v="40.476258507180518"/>
    <n v="19.023841498374843"/>
    <n v="154.2183094991135"/>
  </r>
  <r>
    <m/>
    <x v="16"/>
    <x v="21"/>
    <n v="82"/>
    <n v="26.114649681528661"/>
    <x v="21"/>
    <n v="197.36473398694559"/>
    <n v="92.761424973864422"/>
    <n v="535.62185592564015"/>
  </r>
  <r>
    <m/>
    <x v="13"/>
    <x v="14"/>
    <n v="83"/>
    <n v="26.433121019108277"/>
    <x v="21"/>
    <n v="203.54809602185563"/>
    <n v="95.667605130272136"/>
    <n v="548.76546184886001"/>
  </r>
  <r>
    <m/>
    <x v="33"/>
    <x v="43"/>
    <n v="55"/>
    <n v="17.515923566878982"/>
    <x v="21"/>
    <n v="71.422713186885233"/>
    <n v="33.568675197836058"/>
    <n v="240.96610859236495"/>
  </r>
  <r>
    <m/>
    <x v="4"/>
    <x v="5"/>
    <n v="53"/>
    <n v="16.878980891719745"/>
    <x v="21"/>
    <n v="64.997310634988111"/>
    <n v="30.54873599844441"/>
    <n v="223.75993356560429"/>
  </r>
  <r>
    <m/>
    <x v="9"/>
    <x v="10"/>
    <n v="25"/>
    <n v="7.9617834394904454"/>
    <x v="21"/>
    <n v="9.6021972115884662"/>
    <n v="4.5130326894465789"/>
    <n v="49.786386072802657"/>
  </r>
  <r>
    <m/>
    <x v="9"/>
    <x v="10"/>
    <n v="23"/>
    <n v="7.3248407643312099"/>
    <x v="21"/>
    <n v="7.7662370408352812"/>
    <n v="3.6501314091925821"/>
    <n v="42.139197172020175"/>
  </r>
  <r>
    <m/>
    <x v="33"/>
    <x v="43"/>
    <n v="20"/>
    <n v="6.3694267515923562"/>
    <x v="21"/>
    <n v="5.4417005351814183"/>
    <n v="2.5575992515352666"/>
    <n v="31.863287086593701"/>
  </r>
  <r>
    <m/>
    <x v="33"/>
    <x v="43"/>
    <n v="17"/>
    <n v="5.4140127388535033"/>
    <x v="21"/>
    <n v="3.5983698908858401"/>
    <n v="1.6912338487163447"/>
    <n v="23.021224920063954"/>
  </r>
  <r>
    <m/>
    <x v="4"/>
    <x v="5"/>
    <n v="18"/>
    <n v="5.7324840764331206"/>
    <x v="21"/>
    <n v="4.1618059307872386"/>
    <n v="1.9560487874700021"/>
    <n v="25.809262540140899"/>
  </r>
  <r>
    <m/>
    <x v="4"/>
    <x v="22"/>
    <n v="49"/>
    <n v="15.605095541401273"/>
    <x v="21"/>
    <n v="53.230717849187172"/>
    <n v="25.01843738911797"/>
    <n v="191.25938073727869"/>
  </r>
  <r>
    <m/>
    <x v="4"/>
    <x v="5"/>
    <n v="29"/>
    <n v="9.2356687898089174"/>
    <x v="21"/>
    <n v="14.009292529252955"/>
    <n v="6.5843674887488879"/>
    <n v="66.992561099563275"/>
  </r>
  <r>
    <m/>
    <x v="9"/>
    <x v="10"/>
    <n v="54"/>
    <n v="17.197452229299362"/>
    <x v="21"/>
    <n v="68.16405497184239"/>
    <n v="32.037105836765924"/>
    <n v="232.28336286126807"/>
  </r>
  <r>
    <m/>
    <x v="9"/>
    <x v="10"/>
    <n v="46"/>
    <n v="14.64968152866242"/>
    <x v="21"/>
    <n v="45.324391363081176"/>
    <n v="21.302463940648153"/>
    <n v="168.5567886880807"/>
  </r>
  <r>
    <m/>
    <x v="13"/>
    <x v="14"/>
    <n v="30"/>
    <n v="9.5541401273885338"/>
    <x v="21"/>
    <n v="15.271682713902763"/>
    <n v="7.1776908755342985"/>
    <n v="71.692395944835823"/>
  </r>
  <r>
    <m/>
    <x v="4"/>
    <x v="5"/>
    <n v="22"/>
    <n v="7.0063694267515917"/>
    <x v="21"/>
    <n v="6.9355198964445544"/>
    <n v="3.2596943513289403"/>
    <n v="38.554577374778376"/>
  </r>
  <r>
    <m/>
    <x v="16"/>
    <x v="21"/>
    <n v="92"/>
    <n v="29.29936305732484"/>
    <x v="21"/>
    <n v="264.51683635615649"/>
    <n v="124.32291308739354"/>
    <n v="674.2271547523228"/>
  </r>
  <r>
    <m/>
    <x v="13"/>
    <x v="14"/>
    <n v="30"/>
    <n v="9.5541401273885338"/>
    <x v="21"/>
    <n v="15.271682713902763"/>
    <n v="7.1776908755342985"/>
    <n v="71.692395944835823"/>
  </r>
  <r>
    <m/>
    <x v="13"/>
    <x v="14"/>
    <n v="47"/>
    <n v="14.968152866242038"/>
    <x v="21"/>
    <n v="47.874290165245462"/>
    <n v="22.500916377665366"/>
    <n v="175.96500293571373"/>
  </r>
  <r>
    <m/>
    <x v="1"/>
    <x v="1"/>
    <n v="18"/>
    <n v="5.7324840764331206"/>
    <x v="22"/>
    <n v="4.1618059307872386"/>
    <n v="1.9560487874700021"/>
    <n v="25.809262540140899"/>
  </r>
  <r>
    <m/>
    <x v="10"/>
    <x v="25"/>
    <n v="25"/>
    <n v="7.9617834394904454"/>
    <x v="22"/>
    <n v="9.6021972115884662"/>
    <n v="4.5130326894465789"/>
    <n v="49.786386072802657"/>
  </r>
  <r>
    <m/>
    <x v="10"/>
    <x v="25"/>
    <n v="26"/>
    <n v="8.2802547770700627"/>
    <x v="22"/>
    <n v="10.610124252760826"/>
    <n v="4.9867583987975879"/>
    <n v="53.848955176343352"/>
  </r>
  <r>
    <m/>
    <x v="10"/>
    <x v="25"/>
    <n v="21"/>
    <n v="6.6878980891719744"/>
    <x v="22"/>
    <n v="6.1611446384234441"/>
    <n v="2.8957379800590184"/>
    <n v="35.12927401296956"/>
  </r>
  <r>
    <m/>
    <x v="10"/>
    <x v="25"/>
    <n v="25"/>
    <n v="7.9617834394904454"/>
    <x v="22"/>
    <n v="9.6021972115884662"/>
    <n v="4.5130326894465789"/>
    <n v="49.786386072802657"/>
  </r>
  <r>
    <m/>
    <x v="1"/>
    <x v="1"/>
    <n v="15"/>
    <n v="4.7770700636942669"/>
    <x v="22"/>
    <n v="2.6167700084154584"/>
    <n v="1.2298819039552653"/>
    <n v="17.923098986208956"/>
  </r>
  <r>
    <m/>
    <x v="1"/>
    <x v="1"/>
    <n v="13"/>
    <n v="4.1401273885350314"/>
    <x v="22"/>
    <n v="1.8180219855478328"/>
    <n v="0.85447033320748134"/>
    <n v="13.462238794085838"/>
  </r>
  <r>
    <m/>
    <x v="10"/>
    <x v="25"/>
    <n v="37"/>
    <n v="11.783439490445859"/>
    <x v="22"/>
    <n v="26.042740712103306"/>
    <n v="12.240088134688554"/>
    <n v="109.05210005386697"/>
  </r>
  <r>
    <m/>
    <x v="1"/>
    <x v="1"/>
    <n v="29"/>
    <n v="9.2356687898089174"/>
    <x v="22"/>
    <n v="14.009292529252955"/>
    <n v="6.5843674887488879"/>
    <n v="66.992561099563275"/>
  </r>
  <r>
    <m/>
    <x v="1"/>
    <x v="1"/>
    <n v="19"/>
    <n v="6.0509554140127388"/>
    <x v="22"/>
    <n v="4.7757459239953679"/>
    <n v="2.2446005842778227"/>
    <n v="28.756616595650822"/>
  </r>
  <r>
    <m/>
    <x v="4"/>
    <x v="5"/>
    <n v="13"/>
    <n v="4.1401273885350314"/>
    <x v="22"/>
    <n v="1.8180219855478328"/>
    <n v="0.85447033320748134"/>
    <n v="13.462238794085838"/>
  </r>
  <r>
    <m/>
    <x v="4"/>
    <x v="5"/>
    <n v="14"/>
    <n v="4.4585987261146496"/>
    <x v="22"/>
    <n v="2.1953772026521454"/>
    <n v="1.0318272852465082"/>
    <n v="15.613010672430914"/>
  </r>
  <r>
    <m/>
    <x v="1"/>
    <x v="1"/>
    <n v="12"/>
    <n v="3.8216560509554141"/>
    <x v="22"/>
    <n v="1.4829604559731249"/>
    <n v="0.69699141430736866"/>
    <n v="11.470783351173734"/>
  </r>
  <r>
    <m/>
    <x v="4"/>
    <x v="5"/>
    <n v="30"/>
    <n v="9.5541401273885338"/>
    <x v="22"/>
    <n v="15.271682713902763"/>
    <n v="7.1776908755342985"/>
    <n v="71.692395944835823"/>
  </r>
  <r>
    <m/>
    <x v="1"/>
    <x v="1"/>
    <n v="15"/>
    <n v="4.7770700636942669"/>
    <x v="22"/>
    <n v="2.6167700084154584"/>
    <n v="1.2298819039552653"/>
    <n v="17.923098986208956"/>
  </r>
  <r>
    <m/>
    <x v="1"/>
    <x v="1"/>
    <n v="11"/>
    <n v="3.5031847133757958"/>
    <x v="22"/>
    <n v="1.1883864272051015"/>
    <n v="0.55854162078639769"/>
    <n v="9.6386443436945939"/>
  </r>
  <r>
    <m/>
    <x v="3"/>
    <x v="4"/>
    <n v="209"/>
    <n v="66.560509554140125"/>
    <x v="22"/>
    <n v="2134.9396226073309"/>
    <n v="1003.4216226254455"/>
    <n v="3479.5506080737487"/>
  </r>
  <r>
    <m/>
    <x v="4"/>
    <x v="5"/>
    <n v="23"/>
    <n v="7.3248407643312099"/>
    <x v="22"/>
    <n v="7.7662370408352812"/>
    <n v="3.6501314091925821"/>
    <n v="42.139197172020175"/>
  </r>
  <r>
    <m/>
    <x v="26"/>
    <x v="32"/>
    <n v="20"/>
    <n v="6.3694267515923562"/>
    <x v="22"/>
    <n v="5.4417005351814183"/>
    <n v="2.5575992515352666"/>
    <n v="31.863287086593701"/>
  </r>
  <r>
    <m/>
    <x v="4"/>
    <x v="5"/>
    <n v="8"/>
    <n v="2.5477707006369426"/>
    <x v="22"/>
    <n v="0.52841765102776583"/>
    <n v="0.24835629598304992"/>
    <n v="5.098125933854992"/>
  </r>
  <r>
    <m/>
    <x v="4"/>
    <x v="5"/>
    <n v="9"/>
    <n v="2.8662420382165603"/>
    <x v="22"/>
    <n v="0.71311650094821233"/>
    <n v="0.33516475544565977"/>
    <n v="6.4523156350352249"/>
  </r>
  <r>
    <m/>
    <x v="26"/>
    <x v="32"/>
    <n v="11"/>
    <n v="3.5031847133757958"/>
    <x v="22"/>
    <n v="1.1883864272051015"/>
    <n v="0.55854162078639769"/>
    <n v="9.6386443436945939"/>
  </r>
  <r>
    <m/>
    <x v="1"/>
    <x v="1"/>
    <n v="11"/>
    <n v="3.5031847133757958"/>
    <x v="22"/>
    <n v="1.1883864272051015"/>
    <n v="0.55854162078639769"/>
    <n v="9.6386443436945939"/>
  </r>
  <r>
    <m/>
    <x v="1"/>
    <x v="1"/>
    <n v="12"/>
    <n v="3.8216560509554141"/>
    <x v="22"/>
    <n v="1.4829604559731249"/>
    <n v="0.69699141430736866"/>
    <n v="11.470783351173734"/>
  </r>
  <r>
    <m/>
    <x v="34"/>
    <x v="44"/>
    <n v="14"/>
    <n v="4.4585987261146496"/>
    <x v="22"/>
    <n v="2.1953772026521454"/>
    <n v="1.0318272852465082"/>
    <n v="15.613010672430914"/>
  </r>
  <r>
    <m/>
    <x v="1"/>
    <x v="1"/>
    <n v="12"/>
    <n v="3.8216560509554141"/>
    <x v="22"/>
    <n v="1.4829604559731249"/>
    <n v="0.69699141430736866"/>
    <n v="11.470783351173734"/>
  </r>
  <r>
    <m/>
    <x v="1"/>
    <x v="1"/>
    <n v="11"/>
    <n v="3.5031847133757958"/>
    <x v="22"/>
    <n v="1.1883864272051015"/>
    <n v="0.55854162078639769"/>
    <n v="9.6386443436945939"/>
  </r>
  <r>
    <m/>
    <x v="1"/>
    <x v="1"/>
    <n v="9"/>
    <n v="2.8662420382165603"/>
    <x v="22"/>
    <n v="0.71311650094821233"/>
    <n v="0.33516475544565977"/>
    <n v="6.4523156350352249"/>
  </r>
  <r>
    <m/>
    <x v="3"/>
    <x v="4"/>
    <n v="66"/>
    <n v="21.019108280254777"/>
    <x v="23"/>
    <n v="113.59327353116829"/>
    <n v="53.388838559649095"/>
    <n v="346.99119637300544"/>
  </r>
  <r>
    <m/>
    <x v="2"/>
    <x v="3"/>
    <n v="35"/>
    <n v="11.146496815286623"/>
    <x v="23"/>
    <n v="22.608225284226034"/>
    <n v="10.625865883586235"/>
    <n v="97.581316702693215"/>
  </r>
  <r>
    <m/>
    <x v="4"/>
    <x v="5"/>
    <n v="18"/>
    <n v="5.7324840764331206"/>
    <x v="23"/>
    <n v="4.1618059307872386"/>
    <n v="1.9560487874700021"/>
    <n v="25.809262540140899"/>
  </r>
  <r>
    <m/>
    <x v="2"/>
    <x v="3"/>
    <n v="29"/>
    <n v="9.2356687898089174"/>
    <x v="23"/>
    <n v="14.009292529252955"/>
    <n v="6.5843674887488879"/>
    <n v="66.992561099563275"/>
  </r>
  <r>
    <m/>
    <x v="4"/>
    <x v="5"/>
    <n v="70"/>
    <n v="22.292993630573246"/>
    <x v="23"/>
    <n v="131.94344254740352"/>
    <n v="62.013417997279653"/>
    <n v="390.32526681077286"/>
  </r>
  <r>
    <m/>
    <x v="17"/>
    <x v="18"/>
    <n v="23"/>
    <n v="7.3248407643312099"/>
    <x v="23"/>
    <n v="7.7662370408352812"/>
    <n v="3.6501314091925821"/>
    <n v="42.139197172020175"/>
  </r>
  <r>
    <m/>
    <x v="17"/>
    <x v="18"/>
    <n v="17"/>
    <n v="5.4140127388535033"/>
    <x v="23"/>
    <n v="3.5983698908858401"/>
    <n v="1.6912338487163447"/>
    <n v="23.021224920063954"/>
  </r>
  <r>
    <m/>
    <x v="4"/>
    <x v="5"/>
    <n v="37"/>
    <n v="11.783439490445859"/>
    <x v="23"/>
    <n v="26.042740712103306"/>
    <n v="12.240088134688554"/>
    <n v="109.05210005386697"/>
  </r>
  <r>
    <m/>
    <x v="17"/>
    <x v="18"/>
    <n v="8"/>
    <n v="2.5477707006369426"/>
    <x v="23"/>
    <n v="0.52841765102776583"/>
    <n v="0.24835629598304992"/>
    <n v="5.098125933854992"/>
  </r>
  <r>
    <m/>
    <x v="4"/>
    <x v="5"/>
    <n v="44"/>
    <n v="14.012738853503183"/>
    <x v="23"/>
    <n v="40.476258507180518"/>
    <n v="19.023841498374843"/>
    <n v="154.2183094991135"/>
  </r>
  <r>
    <m/>
    <x v="4"/>
    <x v="5"/>
    <n v="44"/>
    <n v="14.012738853503183"/>
    <x v="23"/>
    <n v="40.476258507180518"/>
    <n v="19.023841498374843"/>
    <n v="154.2183094991135"/>
  </r>
  <r>
    <m/>
    <x v="23"/>
    <x v="29"/>
    <n v="250"/>
    <n v="79.617834394904449"/>
    <x v="23"/>
    <n v="3367.9886660267821"/>
    <n v="1582.9546730325874"/>
    <n v="4978.6386072802661"/>
  </r>
  <r>
    <m/>
    <x v="4"/>
    <x v="5"/>
    <n v="18"/>
    <n v="5.7324840764331206"/>
    <x v="24"/>
    <n v="4.1618059307872386"/>
    <n v="1.9560487874700021"/>
    <n v="25.809262540140899"/>
  </r>
  <r>
    <m/>
    <x v="4"/>
    <x v="5"/>
    <n v="29"/>
    <n v="9.2356687898089174"/>
    <x v="24"/>
    <n v="14.009292529252955"/>
    <n v="6.5843674887488879"/>
    <n v="66.992561099563275"/>
  </r>
  <r>
    <m/>
    <x v="4"/>
    <x v="5"/>
    <n v="8"/>
    <n v="2.5477707006369426"/>
    <x v="24"/>
    <n v="0.52841765102776583"/>
    <n v="0.24835629598304992"/>
    <n v="5.098125933854992"/>
  </r>
  <r>
    <m/>
    <x v="4"/>
    <x v="5"/>
    <n v="9"/>
    <n v="2.8662420382165603"/>
    <x v="24"/>
    <n v="0.71311650094821233"/>
    <n v="0.33516475544565977"/>
    <n v="6.4523156350352249"/>
  </r>
  <r>
    <m/>
    <x v="4"/>
    <x v="5"/>
    <n v="20"/>
    <n v="6.3694267515923562"/>
    <x v="24"/>
    <n v="5.4417005351814183"/>
    <n v="2.5575992515352666"/>
    <n v="31.863287086593701"/>
  </r>
  <r>
    <m/>
    <x v="4"/>
    <x v="5"/>
    <n v="18"/>
    <n v="5.7324840764331206"/>
    <x v="24"/>
    <n v="4.1618059307872386"/>
    <n v="1.9560487874700021"/>
    <n v="25.809262540140899"/>
  </r>
  <r>
    <m/>
    <x v="4"/>
    <x v="5"/>
    <n v="11"/>
    <n v="3.5031847133757958"/>
    <x v="24"/>
    <n v="1.1883864272051015"/>
    <n v="0.55854162078639769"/>
    <n v="9.6386443436945939"/>
  </r>
  <r>
    <m/>
    <x v="4"/>
    <x v="5"/>
    <n v="13"/>
    <n v="4.1401273885350314"/>
    <x v="24"/>
    <n v="1.8180219855478328"/>
    <n v="0.85447033320748134"/>
    <n v="13.462238794085838"/>
  </r>
  <r>
    <m/>
    <x v="4"/>
    <x v="5"/>
    <n v="6"/>
    <n v="1.910828025477707"/>
    <x v="24"/>
    <n v="0.25410208668910245"/>
    <n v="0.11942798074387814"/>
    <n v="2.8676958377934336"/>
  </r>
  <r>
    <m/>
    <x v="4"/>
    <x v="5"/>
    <n v="20"/>
    <n v="6.3694267515923562"/>
    <x v="24"/>
    <n v="5.4417005351814183"/>
    <n v="2.5575992515352666"/>
    <n v="31.863287086593701"/>
  </r>
  <r>
    <m/>
    <x v="4"/>
    <x v="5"/>
    <n v="15"/>
    <n v="4.7770700636942669"/>
    <x v="24"/>
    <n v="2.6167700084154584"/>
    <n v="1.2298819039552653"/>
    <n v="17.923098986208956"/>
  </r>
  <r>
    <m/>
    <x v="4"/>
    <x v="5"/>
    <n v="14"/>
    <n v="4.4585987261146496"/>
    <x v="24"/>
    <n v="2.1953772026521454"/>
    <n v="1.0318272852465082"/>
    <n v="15.613010672430914"/>
  </r>
  <r>
    <m/>
    <x v="4"/>
    <x v="5"/>
    <n v="15"/>
    <n v="4.7770700636942669"/>
    <x v="24"/>
    <n v="2.6167700084154584"/>
    <n v="1.2298819039552653"/>
    <n v="17.923098986208956"/>
  </r>
  <r>
    <m/>
    <x v="4"/>
    <x v="5"/>
    <n v="9"/>
    <n v="2.8662420382165603"/>
    <x v="24"/>
    <n v="0.71311650094821233"/>
    <n v="0.33516475544565977"/>
    <n v="6.4523156350352249"/>
  </r>
  <r>
    <m/>
    <x v="4"/>
    <x v="5"/>
    <n v="36"/>
    <n v="11.464968152866241"/>
    <x v="24"/>
    <n v="24.288638087192005"/>
    <n v="11.415659900980241"/>
    <n v="103.2370501605636"/>
  </r>
  <r>
    <m/>
    <x v="4"/>
    <x v="5"/>
    <n v="7"/>
    <n v="2.2292993630573248"/>
    <x v="24"/>
    <n v="0.37617316498000025"/>
    <n v="0.1768013875406001"/>
    <n v="3.9032526681077284"/>
  </r>
  <r>
    <m/>
    <x v="4"/>
    <x v="5"/>
    <n v="22"/>
    <n v="7.0063694267515917"/>
    <x v="24"/>
    <n v="6.9355198964445544"/>
    <n v="3.2596943513289403"/>
    <n v="38.554577374778376"/>
  </r>
  <r>
    <m/>
    <x v="4"/>
    <x v="5"/>
    <n v="6"/>
    <n v="1.910828025477707"/>
    <x v="24"/>
    <n v="0.25410208668910245"/>
    <n v="0.11942798074387814"/>
    <n v="2.8676958377934336"/>
  </r>
  <r>
    <m/>
    <x v="4"/>
    <x v="5"/>
    <n v="14"/>
    <n v="4.4585987261146496"/>
    <x v="24"/>
    <n v="2.1953772026521454"/>
    <n v="1.0318272852465082"/>
    <n v="15.613010672430914"/>
  </r>
  <r>
    <m/>
    <x v="4"/>
    <x v="5"/>
    <n v="6"/>
    <n v="1.910828025477707"/>
    <x v="24"/>
    <n v="0.25410208668910245"/>
    <n v="0.11942798074387814"/>
    <n v="2.8676958377934336"/>
  </r>
  <r>
    <m/>
    <x v="4"/>
    <x v="5"/>
    <n v="22"/>
    <n v="7.0063694267515917"/>
    <x v="24"/>
    <n v="6.9355198964445544"/>
    <n v="3.2596943513289403"/>
    <n v="38.554577374778376"/>
  </r>
  <r>
    <m/>
    <x v="4"/>
    <x v="5"/>
    <n v="44"/>
    <n v="14.012738853503183"/>
    <x v="24"/>
    <n v="40.476258507180518"/>
    <n v="19.023841498374843"/>
    <n v="154.2183094991135"/>
  </r>
  <r>
    <m/>
    <x v="4"/>
    <x v="5"/>
    <n v="12"/>
    <n v="3.8216560509554141"/>
    <x v="24"/>
    <n v="1.4829604559731249"/>
    <n v="0.69699141430736866"/>
    <n v="11.470783351173734"/>
  </r>
  <r>
    <m/>
    <x v="4"/>
    <x v="5"/>
    <n v="12"/>
    <n v="3.8216560509554141"/>
    <x v="24"/>
    <n v="1.4829604559731249"/>
    <n v="0.69699141430736866"/>
    <n v="11.470783351173734"/>
  </r>
  <r>
    <m/>
    <x v="4"/>
    <x v="5"/>
    <n v="20"/>
    <n v="6.3694267515923562"/>
    <x v="24"/>
    <n v="5.4417005351814183"/>
    <n v="2.5575992515352666"/>
    <n v="31.863287086593701"/>
  </r>
  <r>
    <m/>
    <x v="4"/>
    <x v="5"/>
    <n v="9"/>
    <n v="2.8662420382165603"/>
    <x v="24"/>
    <n v="0.71311650094821233"/>
    <n v="0.33516475544565977"/>
    <n v="6.4523156350352249"/>
  </r>
  <r>
    <m/>
    <x v="3"/>
    <x v="4"/>
    <n v="25"/>
    <n v="7.9617834394904454"/>
    <x v="24"/>
    <n v="9.6021972115884662"/>
    <n v="4.5130326894465789"/>
    <n v="49.786386072802657"/>
  </r>
  <r>
    <m/>
    <x v="10"/>
    <x v="25"/>
    <n v="42"/>
    <n v="13.375796178343949"/>
    <x v="24"/>
    <n v="35.956941485064313"/>
    <n v="16.899762497980227"/>
    <n v="140.51709605187824"/>
  </r>
  <r>
    <m/>
    <x v="4"/>
    <x v="5"/>
    <n v="30"/>
    <n v="9.5541401273885338"/>
    <x v="24"/>
    <n v="15.271682713902763"/>
    <n v="7.1776908755342985"/>
    <n v="71.692395944835823"/>
  </r>
  <r>
    <m/>
    <x v="4"/>
    <x v="5"/>
    <n v="25"/>
    <n v="7.9617834394904454"/>
    <x v="24"/>
    <n v="9.6021972115884662"/>
    <n v="4.5130326894465789"/>
    <n v="49.786386072802657"/>
  </r>
  <r>
    <m/>
    <x v="4"/>
    <x v="5"/>
    <n v="11"/>
    <n v="3.5031847133757958"/>
    <x v="24"/>
    <n v="1.1883864272051015"/>
    <n v="0.55854162078639769"/>
    <n v="9.6386443436945939"/>
  </r>
  <r>
    <m/>
    <x v="4"/>
    <x v="5"/>
    <n v="29"/>
    <n v="9.2356687898089174"/>
    <x v="24"/>
    <n v="14.009292529252955"/>
    <n v="6.5843674887488879"/>
    <n v="66.992561099563275"/>
  </r>
  <r>
    <m/>
    <x v="4"/>
    <x v="5"/>
    <n v="10"/>
    <n v="3.1847133757961781"/>
    <x v="24"/>
    <n v="0.93242369043444173"/>
    <n v="0.43823913450418761"/>
    <n v="7.9658217716484252"/>
  </r>
  <r>
    <m/>
    <x v="4"/>
    <x v="5"/>
    <n v="42"/>
    <n v="13.375796178343949"/>
    <x v="24"/>
    <n v="35.956941485064313"/>
    <n v="16.899762497980227"/>
    <n v="140.51709605187824"/>
  </r>
  <r>
    <m/>
    <x v="4"/>
    <x v="5"/>
    <n v="21"/>
    <n v="6.6878980891719744"/>
    <x v="24"/>
    <n v="6.1611446384234441"/>
    <n v="2.8957379800590184"/>
    <n v="35.12927401296956"/>
  </r>
  <r>
    <m/>
    <x v="4"/>
    <x v="5"/>
    <n v="40"/>
    <n v="12.738853503184712"/>
    <x v="24"/>
    <n v="31.758207152369334"/>
    <n v="14.926357361613587"/>
    <n v="127.4531483463748"/>
  </r>
  <r>
    <m/>
    <x v="4"/>
    <x v="5"/>
    <n v="36"/>
    <n v="11.464968152866241"/>
    <x v="24"/>
    <n v="24.288638087192005"/>
    <n v="11.415659900980241"/>
    <n v="103.2370501605636"/>
  </r>
  <r>
    <m/>
    <x v="4"/>
    <x v="5"/>
    <n v="24"/>
    <n v="7.6433121019108281"/>
    <x v="24"/>
    <n v="8.6546778998739011"/>
    <n v="4.0676986129407329"/>
    <n v="45.883133404694938"/>
  </r>
  <r>
    <m/>
    <x v="1"/>
    <x v="1"/>
    <n v="21"/>
    <n v="6.6878980891719744"/>
    <x v="24"/>
    <n v="6.1611446384234441"/>
    <n v="2.8957379800590184"/>
    <n v="35.12927401296956"/>
  </r>
  <r>
    <m/>
    <x v="1"/>
    <x v="1"/>
    <n v="16"/>
    <n v="5.0955414012738851"/>
    <x v="24"/>
    <n v="3.0838884124204617"/>
    <n v="1.4494275538376169"/>
    <n v="20.392503735419968"/>
  </r>
  <r>
    <m/>
    <x v="4"/>
    <x v="5"/>
    <n v="26"/>
    <n v="8.2802547770700627"/>
    <x v="24"/>
    <n v="10.610124252760826"/>
    <n v="4.9867583987975879"/>
    <n v="53.848955176343352"/>
  </r>
  <r>
    <m/>
    <x v="10"/>
    <x v="25"/>
    <n v="19"/>
    <n v="6.0509554140127388"/>
    <x v="24"/>
    <n v="4.7757459239953679"/>
    <n v="2.2446005842778227"/>
    <n v="28.756616595650822"/>
  </r>
  <r>
    <m/>
    <x v="10"/>
    <x v="25"/>
    <n v="14"/>
    <n v="4.4585987261146496"/>
    <x v="24"/>
    <n v="2.1953772026521454"/>
    <n v="1.0318272852465082"/>
    <n v="15.613010672430914"/>
  </r>
  <r>
    <m/>
    <x v="10"/>
    <x v="25"/>
    <n v="13"/>
    <n v="4.1401273885350314"/>
    <x v="24"/>
    <n v="1.8180219855478328"/>
    <n v="0.85447033320748134"/>
    <n v="13.462238794085838"/>
  </r>
  <r>
    <m/>
    <x v="10"/>
    <x v="25"/>
    <n v="13"/>
    <n v="4.1401273885350314"/>
    <x v="24"/>
    <n v="1.8180219855478328"/>
    <n v="0.85447033320748134"/>
    <n v="13.462238794085838"/>
  </r>
  <r>
    <m/>
    <x v="3"/>
    <x v="4"/>
    <n v="26"/>
    <n v="8.2802547770700627"/>
    <x v="24"/>
    <n v="10.610124252760826"/>
    <n v="4.9867583987975879"/>
    <n v="53.848955176343352"/>
  </r>
  <r>
    <m/>
    <x v="10"/>
    <x v="25"/>
    <n v="14"/>
    <n v="4.4585987261146496"/>
    <x v="24"/>
    <n v="2.1953772026521454"/>
    <n v="1.0318272852465082"/>
    <n v="15.613010672430914"/>
  </r>
  <r>
    <m/>
    <x v="10"/>
    <x v="25"/>
    <n v="14"/>
    <n v="4.4585987261146496"/>
    <x v="24"/>
    <n v="2.1953772026521454"/>
    <n v="1.0318272852465082"/>
    <n v="15.613010672430914"/>
  </r>
  <r>
    <m/>
    <x v="19"/>
    <x v="22"/>
    <n v="19"/>
    <n v="6.0509554140127388"/>
    <x v="24"/>
    <n v="4.7757459239953679"/>
    <n v="2.2446005842778227"/>
    <n v="28.756616595650822"/>
  </r>
  <r>
    <m/>
    <x v="4"/>
    <x v="5"/>
    <n v="7"/>
    <n v="2.2292993630573248"/>
    <x v="24"/>
    <n v="0.37617316498000025"/>
    <n v="0.1768013875406001"/>
    <n v="3.9032526681077284"/>
  </r>
  <r>
    <m/>
    <x v="3"/>
    <x v="4"/>
    <n v="21"/>
    <n v="6.6878980891719744"/>
    <x v="24"/>
    <n v="6.1611446384234441"/>
    <n v="2.8957379800590184"/>
    <n v="35.12927401296956"/>
  </r>
  <r>
    <m/>
    <x v="4"/>
    <x v="5"/>
    <n v="8"/>
    <n v="2.5477707006369426"/>
    <x v="24"/>
    <n v="0.52841765102776583"/>
    <n v="0.24835629598304992"/>
    <n v="5.098125933854992"/>
  </r>
  <r>
    <m/>
    <x v="3"/>
    <x v="4"/>
    <n v="23"/>
    <n v="7.3248407643312099"/>
    <x v="24"/>
    <n v="7.7662370408352812"/>
    <n v="3.6501314091925821"/>
    <n v="42.139197172020175"/>
  </r>
  <r>
    <m/>
    <x v="4"/>
    <x v="5"/>
    <n v="32"/>
    <n v="10.19108280254777"/>
    <x v="25"/>
    <n v="17.997823732351961"/>
    <n v="8.4589771542054208"/>
    <n v="81.570014941679872"/>
  </r>
  <r>
    <m/>
    <x v="4"/>
    <x v="5"/>
    <n v="60"/>
    <n v="19.108280254777068"/>
    <x v="25"/>
    <n v="89.126783081460587"/>
    <n v="41.889588048286477"/>
    <n v="286.76958377934329"/>
  </r>
  <r>
    <m/>
    <x v="4"/>
    <x v="5"/>
    <n v="28"/>
    <n v="8.9171974522292992"/>
    <x v="25"/>
    <n v="12.812400007802271"/>
    <n v="6.0218280036670668"/>
    <n v="62.452042689723655"/>
  </r>
  <r>
    <m/>
    <x v="4"/>
    <x v="5"/>
    <n v="11"/>
    <n v="3.5031847133757958"/>
    <x v="25"/>
    <n v="1.1883864272051015"/>
    <n v="0.55854162078639769"/>
    <n v="9.6386443436945939"/>
  </r>
  <r>
    <m/>
    <x v="4"/>
    <x v="5"/>
    <n v="10"/>
    <n v="3.1847133757961781"/>
    <x v="25"/>
    <n v="0.93242369043444173"/>
    <n v="0.43823913450418761"/>
    <n v="7.9658217716484252"/>
  </r>
  <r>
    <m/>
    <x v="4"/>
    <x v="5"/>
    <n v="29"/>
    <n v="9.2356687898089174"/>
    <x v="25"/>
    <n v="14.009292529252955"/>
    <n v="6.5843674887488879"/>
    <n v="66.992561099563275"/>
  </r>
  <r>
    <m/>
    <x v="4"/>
    <x v="5"/>
    <n v="31"/>
    <n v="9.872611464968152"/>
    <x v="25"/>
    <n v="16.600792075535921"/>
    <n v="7.8023722755018827"/>
    <n v="76.55154722554137"/>
  </r>
  <r>
    <m/>
    <x v="4"/>
    <x v="5"/>
    <n v="25"/>
    <n v="7.9617834394904454"/>
    <x v="25"/>
    <n v="9.6021972115884662"/>
    <n v="4.5130326894465789"/>
    <n v="49.786386072802657"/>
  </r>
  <r>
    <m/>
    <x v="4"/>
    <x v="5"/>
    <n v="15"/>
    <n v="4.7770700636942669"/>
    <x v="25"/>
    <n v="2.6167700084154584"/>
    <n v="1.2298819039552653"/>
    <n v="17.923098986208956"/>
  </r>
  <r>
    <m/>
    <x v="4"/>
    <x v="5"/>
    <n v="9"/>
    <n v="2.8662420382165603"/>
    <x v="25"/>
    <n v="0.71311650094821233"/>
    <n v="0.33516475544565977"/>
    <n v="6.4523156350352249"/>
  </r>
  <r>
    <m/>
    <x v="4"/>
    <x v="5"/>
    <n v="10"/>
    <n v="3.1847133757961781"/>
    <x v="25"/>
    <n v="0.93242369043444173"/>
    <n v="0.43823913450418761"/>
    <n v="7.9658217716484252"/>
  </r>
  <r>
    <m/>
    <x v="34"/>
    <x v="44"/>
    <n v="62"/>
    <n v="19.745222929936304"/>
    <x v="25"/>
    <n v="96.883573474831977"/>
    <n v="45.535279533171028"/>
    <n v="306.20618890216548"/>
  </r>
  <r>
    <m/>
    <x v="9"/>
    <x v="10"/>
    <n v="117"/>
    <n v="37.261146496815286"/>
    <x v="25"/>
    <n v="487.6927701680907"/>
    <n v="229.21560197900263"/>
    <n v="1090.441342320953"/>
  </r>
  <r>
    <m/>
    <x v="32"/>
    <x v="42"/>
    <n v="33"/>
    <n v="10.509554140127388"/>
    <x v="25"/>
    <n v="19.463963264735195"/>
    <n v="9.1480627344255421"/>
    <n v="86.747799093251359"/>
  </r>
  <r>
    <m/>
    <x v="32"/>
    <x v="42"/>
    <n v="74"/>
    <n v="23.566878980891719"/>
    <x v="25"/>
    <n v="151.98755407492226"/>
    <n v="71.434150415213452"/>
    <n v="436.20840021546786"/>
  </r>
  <r>
    <m/>
    <x v="4"/>
    <x v="5"/>
    <n v="13"/>
    <n v="4.1401273885350314"/>
    <x v="25"/>
    <n v="1.8180219855478328"/>
    <n v="0.85447033320748134"/>
    <n v="13.462238794085838"/>
  </r>
  <r>
    <m/>
    <x v="4"/>
    <x v="5"/>
    <n v="15"/>
    <n v="4.7770700636942669"/>
    <x v="25"/>
    <n v="2.6167700084154584"/>
    <n v="1.2298819039552653"/>
    <n v="17.923098986208956"/>
  </r>
  <r>
    <m/>
    <x v="4"/>
    <x v="5"/>
    <n v="19"/>
    <n v="6.0509554140127388"/>
    <x v="25"/>
    <n v="4.7757459239953679"/>
    <n v="2.2446005842778227"/>
    <n v="28.756616595650822"/>
  </r>
  <r>
    <m/>
    <x v="4"/>
    <x v="5"/>
    <n v="40"/>
    <n v="12.738853503184712"/>
    <x v="25"/>
    <n v="31.758207152369334"/>
    <n v="14.926357361613587"/>
    <n v="127.4531483463748"/>
  </r>
  <r>
    <m/>
    <x v="4"/>
    <x v="5"/>
    <n v="38"/>
    <n v="12.101910828025478"/>
    <x v="25"/>
    <n v="27.871641848125346"/>
    <n v="13.099671668618912"/>
    <n v="115.02646638260329"/>
  </r>
  <r>
    <m/>
    <x v="4"/>
    <x v="5"/>
    <n v="46"/>
    <n v="14.64968152866242"/>
    <x v="25"/>
    <n v="45.324391363081176"/>
    <n v="21.302463940648153"/>
    <n v="168.5567886880807"/>
  </r>
  <r>
    <m/>
    <x v="4"/>
    <x v="5"/>
    <n v="44"/>
    <n v="14.012738853503183"/>
    <x v="25"/>
    <n v="40.476258507180518"/>
    <n v="19.023841498374843"/>
    <n v="154.2183094991135"/>
  </r>
  <r>
    <m/>
    <x v="4"/>
    <x v="5"/>
    <n v="50"/>
    <n v="15.923566878980891"/>
    <x v="25"/>
    <n v="56.039204324455426"/>
    <n v="26.338426032494048"/>
    <n v="199.14554429121063"/>
  </r>
  <r>
    <m/>
    <x v="4"/>
    <x v="5"/>
    <n v="34"/>
    <n v="10.828025477707007"/>
    <x v="25"/>
    <n v="21.000379507614944"/>
    <n v="9.8701783685790225"/>
    <n v="92.084899680255816"/>
  </r>
  <r>
    <m/>
    <x v="4"/>
    <x v="5"/>
    <n v="19"/>
    <n v="6.0509554140127388"/>
    <x v="25"/>
    <n v="4.7757459239953679"/>
    <n v="2.2446005842778227"/>
    <n v="28.756616595650822"/>
  </r>
  <r>
    <m/>
    <x v="4"/>
    <x v="5"/>
    <n v="28"/>
    <n v="8.9171974522292992"/>
    <x v="25"/>
    <n v="12.812400007802271"/>
    <n v="6.0218280036670668"/>
    <n v="62.452042689723655"/>
  </r>
  <r>
    <m/>
    <x v="4"/>
    <x v="5"/>
    <n v="17"/>
    <n v="5.4140127388535033"/>
    <x v="25"/>
    <n v="3.5983698908858401"/>
    <n v="1.6912338487163447"/>
    <n v="23.021224920063954"/>
  </r>
  <r>
    <m/>
    <x v="4"/>
    <x v="5"/>
    <n v="15"/>
    <n v="4.7770700636942669"/>
    <x v="25"/>
    <n v="2.6167700084154584"/>
    <n v="1.2298819039552653"/>
    <n v="17.923098986208956"/>
  </r>
  <r>
    <m/>
    <x v="4"/>
    <x v="5"/>
    <n v="27"/>
    <n v="8.598726114649681"/>
    <x v="25"/>
    <n v="11.679764309136601"/>
    <n v="5.4894892252942027"/>
    <n v="58.070840715317019"/>
  </r>
  <r>
    <m/>
    <x v="4"/>
    <x v="5"/>
    <n v="35"/>
    <n v="11.146496815286623"/>
    <x v="25"/>
    <n v="22.608225284226034"/>
    <n v="10.625865883586235"/>
    <n v="97.581316702693215"/>
  </r>
  <r>
    <m/>
    <x v="4"/>
    <x v="5"/>
    <n v="67"/>
    <n v="21.337579617834393"/>
    <x v="25"/>
    <n v="118.02490842689835"/>
    <n v="55.471706960642223"/>
    <n v="357.58573932929778"/>
  </r>
  <r>
    <m/>
    <x v="4"/>
    <x v="5"/>
    <n v="32"/>
    <n v="10.19108280254777"/>
    <x v="26"/>
    <n v="17.997823732351961"/>
    <n v="8.4589771542054208"/>
    <n v="81.570014941679872"/>
  </r>
  <r>
    <m/>
    <x v="4"/>
    <x v="5"/>
    <n v="17"/>
    <n v="5.4140127388535033"/>
    <x v="26"/>
    <n v="3.5983698908858401"/>
    <n v="1.6912338487163447"/>
    <n v="23.021224920063954"/>
  </r>
  <r>
    <m/>
    <x v="9"/>
    <x v="10"/>
    <n v="94"/>
    <n v="29.936305732484076"/>
    <x v="26"/>
    <n v="279.39825326860165"/>
    <n v="131.31717903624278"/>
    <n v="703.86001174285491"/>
  </r>
  <r>
    <m/>
    <x v="4"/>
    <x v="5"/>
    <n v="17"/>
    <n v="5.4140127388535033"/>
    <x v="26"/>
    <n v="3.5983698908858401"/>
    <n v="1.6912338487163447"/>
    <n v="23.021224920063954"/>
  </r>
  <r>
    <m/>
    <x v="4"/>
    <x v="5"/>
    <n v="30"/>
    <n v="9.5541401273885338"/>
    <x v="26"/>
    <n v="15.271682713902763"/>
    <n v="7.1776908755342985"/>
    <n v="71.692395944835823"/>
  </r>
  <r>
    <m/>
    <x v="4"/>
    <x v="5"/>
    <n v="17"/>
    <n v="5.4140127388535033"/>
    <x v="26"/>
    <n v="3.5983698908858401"/>
    <n v="1.6912338487163447"/>
    <n v="23.021224920063954"/>
  </r>
  <r>
    <m/>
    <x v="4"/>
    <x v="5"/>
    <n v="14"/>
    <n v="4.4585987261146496"/>
    <x v="26"/>
    <n v="2.1953772026521454"/>
    <n v="1.0318272852465082"/>
    <n v="15.613010672430914"/>
  </r>
  <r>
    <m/>
    <x v="4"/>
    <x v="5"/>
    <n v="15"/>
    <n v="4.7770700636942669"/>
    <x v="26"/>
    <n v="2.6167700084154584"/>
    <n v="1.2298819039552653"/>
    <n v="17.923098986208956"/>
  </r>
  <r>
    <m/>
    <x v="4"/>
    <x v="5"/>
    <n v="19"/>
    <n v="6.0509554140127388"/>
    <x v="26"/>
    <n v="4.7757459239953679"/>
    <n v="2.2446005842778227"/>
    <n v="28.756616595650822"/>
  </r>
  <r>
    <m/>
    <x v="4"/>
    <x v="5"/>
    <n v="26"/>
    <n v="8.2802547770700627"/>
    <x v="26"/>
    <n v="10.610124252760826"/>
    <n v="4.9867583987975879"/>
    <n v="53.848955176343352"/>
  </r>
  <r>
    <m/>
    <x v="4"/>
    <x v="5"/>
    <n v="10"/>
    <n v="3.1847133757961781"/>
    <x v="26"/>
    <n v="0.93242369043444173"/>
    <n v="0.43823913450418761"/>
    <n v="7.9658217716484252"/>
  </r>
  <r>
    <m/>
    <x v="4"/>
    <x v="5"/>
    <n v="26"/>
    <n v="8.2802547770700627"/>
    <x v="26"/>
    <n v="10.610124252760826"/>
    <n v="4.9867583987975879"/>
    <n v="53.848955176343352"/>
  </r>
  <r>
    <m/>
    <x v="3"/>
    <x v="4"/>
    <n v="18"/>
    <n v="5.7324840764331206"/>
    <x v="26"/>
    <n v="4.1618059307872386"/>
    <n v="1.9560487874700021"/>
    <n v="25.809262540140899"/>
  </r>
  <r>
    <m/>
    <x v="5"/>
    <x v="6"/>
    <n v="13"/>
    <n v="4.1401273885350314"/>
    <x v="26"/>
    <n v="1.8180219855478328"/>
    <n v="0.85447033320748134"/>
    <n v="13.462238794085838"/>
  </r>
  <r>
    <m/>
    <x v="5"/>
    <x v="6"/>
    <n v="25"/>
    <n v="7.9617834394904454"/>
    <x v="26"/>
    <n v="9.6021972115884662"/>
    <n v="4.5130326894465789"/>
    <n v="49.786386072802657"/>
  </r>
  <r>
    <m/>
    <x v="4"/>
    <x v="5"/>
    <n v="24"/>
    <n v="7.6433121019108281"/>
    <x v="26"/>
    <n v="8.6546778998739011"/>
    <n v="4.0676986129407329"/>
    <n v="45.883133404694938"/>
  </r>
  <r>
    <m/>
    <x v="5"/>
    <x v="6"/>
    <n v="21"/>
    <n v="6.6878980891719744"/>
    <x v="26"/>
    <n v="6.1611446384234441"/>
    <n v="2.8957379800590184"/>
    <n v="35.12927401296956"/>
  </r>
  <r>
    <m/>
    <x v="5"/>
    <x v="6"/>
    <n v="25"/>
    <n v="7.9617834394904454"/>
    <x v="26"/>
    <n v="9.6021972115884662"/>
    <n v="4.5130326894465789"/>
    <n v="49.786386072802657"/>
  </r>
  <r>
    <m/>
    <x v="5"/>
    <x v="6"/>
    <n v="13"/>
    <n v="4.1401273885350314"/>
    <x v="26"/>
    <n v="1.8180219855478328"/>
    <n v="0.85447033320748134"/>
    <n v="13.462238794085838"/>
  </r>
  <r>
    <m/>
    <x v="4"/>
    <x v="5"/>
    <n v="15"/>
    <n v="4.7770700636942669"/>
    <x v="26"/>
    <n v="2.6167700084154584"/>
    <n v="1.2298819039552653"/>
    <n v="17.923098986208956"/>
  </r>
  <r>
    <m/>
    <x v="4"/>
    <x v="5"/>
    <n v="29"/>
    <n v="9.2356687898089174"/>
    <x v="26"/>
    <n v="14.009292529252955"/>
    <n v="6.5843674887488879"/>
    <n v="66.992561099563275"/>
  </r>
  <r>
    <m/>
    <x v="4"/>
    <x v="5"/>
    <n v="18"/>
    <n v="5.7324840764331206"/>
    <x v="26"/>
    <n v="4.1618059307872386"/>
    <n v="1.9560487874700021"/>
    <n v="25.809262540140899"/>
  </r>
  <r>
    <m/>
    <x v="4"/>
    <x v="5"/>
    <n v="11"/>
    <n v="3.5031847133757958"/>
    <x v="26"/>
    <n v="1.1883864272051015"/>
    <n v="0.55854162078639769"/>
    <n v="9.6386443436945939"/>
  </r>
  <r>
    <m/>
    <x v="4"/>
    <x v="5"/>
    <n v="19"/>
    <n v="6.0509554140127388"/>
    <x v="26"/>
    <n v="4.7757459239953679"/>
    <n v="2.2446005842778227"/>
    <n v="28.756616595650822"/>
  </r>
  <r>
    <m/>
    <x v="4"/>
    <x v="5"/>
    <n v="23"/>
    <n v="7.3248407643312099"/>
    <x v="26"/>
    <n v="7.7662370408352812"/>
    <n v="3.6501314091925821"/>
    <n v="42.139197172020175"/>
  </r>
  <r>
    <m/>
    <x v="3"/>
    <x v="4"/>
    <n v="34"/>
    <n v="10.828025477707007"/>
    <x v="26"/>
    <n v="21.000379507614944"/>
    <n v="9.8701783685790225"/>
    <n v="92.084899680255816"/>
  </r>
  <r>
    <m/>
    <x v="4"/>
    <x v="5"/>
    <n v="19"/>
    <n v="6.0509554140127388"/>
    <x v="26"/>
    <n v="4.7757459239953679"/>
    <n v="2.2446005842778227"/>
    <n v="28.756616595650822"/>
  </r>
  <r>
    <m/>
    <x v="4"/>
    <x v="5"/>
    <n v="31"/>
    <n v="9.872611464968152"/>
    <x v="26"/>
    <n v="16.600792075535921"/>
    <n v="7.8023722755018827"/>
    <n v="76.55154722554137"/>
  </r>
  <r>
    <m/>
    <x v="4"/>
    <x v="5"/>
    <n v="40"/>
    <n v="12.738853503184712"/>
    <x v="26"/>
    <n v="31.758207152369334"/>
    <n v="14.926357361613587"/>
    <n v="127.4531483463748"/>
  </r>
  <r>
    <m/>
    <x v="4"/>
    <x v="5"/>
    <n v="17"/>
    <n v="5.4140127388535033"/>
    <x v="26"/>
    <n v="3.5983698908858401"/>
    <n v="1.6912338487163447"/>
    <n v="23.021224920063954"/>
  </r>
  <r>
    <m/>
    <x v="4"/>
    <x v="5"/>
    <n v="20"/>
    <n v="6.3694267515923562"/>
    <x v="26"/>
    <n v="5.4417005351814183"/>
    <n v="2.5575992515352666"/>
    <n v="31.863287086593701"/>
  </r>
  <r>
    <m/>
    <x v="4"/>
    <x v="5"/>
    <n v="19"/>
    <n v="6.0509554140127388"/>
    <x v="26"/>
    <n v="4.7757459239953679"/>
    <n v="2.2446005842778227"/>
    <n v="28.756616595650822"/>
  </r>
  <r>
    <m/>
    <x v="4"/>
    <x v="5"/>
    <n v="12"/>
    <n v="3.8216560509554141"/>
    <x v="26"/>
    <n v="1.4829604559731249"/>
    <n v="0.69699141430736866"/>
    <n v="11.470783351173734"/>
  </r>
  <r>
    <m/>
    <x v="4"/>
    <x v="5"/>
    <n v="20"/>
    <n v="6.3694267515923562"/>
    <x v="26"/>
    <n v="5.4417005351814183"/>
    <n v="2.5575992515352666"/>
    <n v="31.863287086593701"/>
  </r>
  <r>
    <m/>
    <x v="4"/>
    <x v="5"/>
    <n v="14"/>
    <n v="4.4585987261146496"/>
    <x v="26"/>
    <n v="2.1953772026521454"/>
    <n v="1.0318272852465082"/>
    <n v="15.613010672430914"/>
  </r>
  <r>
    <m/>
    <x v="4"/>
    <x v="5"/>
    <n v="37"/>
    <n v="11.783439490445859"/>
    <x v="26"/>
    <n v="26.042740712103306"/>
    <n v="12.240088134688554"/>
    <n v="109.05210005386697"/>
  </r>
  <r>
    <m/>
    <x v="4"/>
    <x v="5"/>
    <n v="22"/>
    <n v="7.0063694267515917"/>
    <x v="26"/>
    <n v="6.9355198964445544"/>
    <n v="3.2596943513289403"/>
    <n v="38.554577374778376"/>
  </r>
  <r>
    <m/>
    <x v="5"/>
    <x v="6"/>
    <n v="12"/>
    <n v="3.8216560509554141"/>
    <x v="26"/>
    <n v="1.4829604559731249"/>
    <n v="0.69699141430736866"/>
    <n v="11.470783351173734"/>
  </r>
  <r>
    <m/>
    <x v="5"/>
    <x v="6"/>
    <n v="19"/>
    <n v="6.0509554140127388"/>
    <x v="26"/>
    <n v="4.7757459239953679"/>
    <n v="2.2446005842778227"/>
    <n v="28.756616595650822"/>
  </r>
  <r>
    <m/>
    <x v="5"/>
    <x v="6"/>
    <n v="11"/>
    <n v="3.5031847133757958"/>
    <x v="26"/>
    <n v="1.1883864272051015"/>
    <n v="0.55854162078639769"/>
    <n v="9.6386443436945939"/>
  </r>
  <r>
    <m/>
    <x v="3"/>
    <x v="4"/>
    <n v="19"/>
    <n v="6.0509554140127388"/>
    <x v="26"/>
    <n v="4.7757459239953679"/>
    <n v="2.2446005842778227"/>
    <n v="28.756616595650822"/>
  </r>
  <r>
    <m/>
    <x v="5"/>
    <x v="6"/>
    <n v="17"/>
    <n v="5.4140127388535033"/>
    <x v="26"/>
    <n v="3.5983698908858401"/>
    <n v="1.6912338487163447"/>
    <n v="23.021224920063954"/>
  </r>
  <r>
    <m/>
    <x v="5"/>
    <x v="6"/>
    <n v="10"/>
    <n v="3.1847133757961781"/>
    <x v="26"/>
    <n v="0.93242369043444173"/>
    <n v="0.43823913450418761"/>
    <n v="7.9658217716484252"/>
  </r>
  <r>
    <m/>
    <x v="4"/>
    <x v="5"/>
    <n v="11"/>
    <n v="3.5031847133757958"/>
    <x v="26"/>
    <n v="1.1883864272051015"/>
    <n v="0.55854162078639769"/>
    <n v="9.6386443436945939"/>
  </r>
  <r>
    <m/>
    <x v="3"/>
    <x v="4"/>
    <n v="19"/>
    <n v="6.0509554140127388"/>
    <x v="26"/>
    <n v="4.7757459239953679"/>
    <n v="2.2446005842778227"/>
    <n v="28.756616595650822"/>
  </r>
  <r>
    <m/>
    <x v="2"/>
    <x v="3"/>
    <n v="17"/>
    <n v="5.4140127388535033"/>
    <x v="26"/>
    <n v="3.5983698908858401"/>
    <n v="1.6912338487163447"/>
    <n v="23.021224920063954"/>
  </r>
  <r>
    <m/>
    <x v="5"/>
    <x v="6"/>
    <n v="18"/>
    <n v="5.7324840764331206"/>
    <x v="26"/>
    <n v="4.1618059307872386"/>
    <n v="1.9560487874700021"/>
    <n v="25.809262540140899"/>
  </r>
  <r>
    <m/>
    <x v="14"/>
    <x v="15"/>
    <n v="54"/>
    <n v="17.197452229299362"/>
    <x v="26"/>
    <n v="68.16405497184239"/>
    <n v="32.037105836765924"/>
    <n v="232.28336286126807"/>
  </r>
  <r>
    <m/>
    <x v="3"/>
    <x v="4"/>
    <n v="36"/>
    <n v="11.464968152866241"/>
    <x v="26"/>
    <n v="24.288638087192005"/>
    <n v="11.415659900980241"/>
    <n v="103.2370501605636"/>
  </r>
  <r>
    <m/>
    <x v="3"/>
    <x v="4"/>
    <n v="17"/>
    <n v="5.4140127388535033"/>
    <x v="26"/>
    <n v="3.5983698908858401"/>
    <n v="1.6912338487163447"/>
    <n v="23.021224920063954"/>
  </r>
  <r>
    <m/>
    <x v="5"/>
    <x v="6"/>
    <n v="18"/>
    <n v="5.7324840764331206"/>
    <x v="26"/>
    <n v="4.1618059307872386"/>
    <n v="1.9560487874700021"/>
    <n v="25.809262540140899"/>
  </r>
  <r>
    <m/>
    <x v="4"/>
    <x v="5"/>
    <n v="50"/>
    <n v="15.923566878980891"/>
    <x v="26"/>
    <n v="56.039204324455426"/>
    <n v="26.338426032494048"/>
    <n v="199.14554429121063"/>
  </r>
  <r>
    <m/>
    <x v="5"/>
    <x v="6"/>
    <n v="18"/>
    <n v="5.7324840764331206"/>
    <x v="26"/>
    <n v="4.1618059307872386"/>
    <n v="1.9560487874700021"/>
    <n v="25.809262540140899"/>
  </r>
  <r>
    <m/>
    <x v="5"/>
    <x v="6"/>
    <n v="12"/>
    <n v="3.8216560509554141"/>
    <x v="26"/>
    <n v="1.4829604559731249"/>
    <n v="0.69699141430736866"/>
    <n v="11.470783351173734"/>
  </r>
  <r>
    <m/>
    <x v="1"/>
    <x v="1"/>
    <n v="26"/>
    <n v="8.2802547770700627"/>
    <x v="26"/>
    <n v="10.610124252760826"/>
    <n v="4.9867583987975879"/>
    <n v="53.848955176343352"/>
  </r>
  <r>
    <m/>
    <x v="5"/>
    <x v="6"/>
    <n v="12"/>
    <n v="3.8216560509554141"/>
    <x v="26"/>
    <n v="1.4829604559731249"/>
    <n v="0.69699141430736866"/>
    <n v="11.470783351173734"/>
  </r>
  <r>
    <m/>
    <x v="4"/>
    <x v="5"/>
    <n v="34"/>
    <n v="10.828025477707007"/>
    <x v="26"/>
    <n v="21.000379507614944"/>
    <n v="9.8701783685790225"/>
    <n v="92.084899680255816"/>
  </r>
  <r>
    <m/>
    <x v="5"/>
    <x v="6"/>
    <n v="15"/>
    <n v="4.7770700636942669"/>
    <x v="26"/>
    <n v="2.6167700084154584"/>
    <n v="1.2298819039552653"/>
    <n v="17.923098986208956"/>
  </r>
  <r>
    <m/>
    <x v="4"/>
    <x v="5"/>
    <n v="17"/>
    <n v="5.4140127388535033"/>
    <x v="26"/>
    <n v="3.5983698908858401"/>
    <n v="1.6912338487163447"/>
    <n v="23.021224920063954"/>
  </r>
  <r>
    <m/>
    <x v="5"/>
    <x v="6"/>
    <n v="16"/>
    <n v="5.0955414012738851"/>
    <x v="26"/>
    <n v="3.0838884124204617"/>
    <n v="1.4494275538376169"/>
    <n v="20.392503735419968"/>
  </r>
  <r>
    <m/>
    <x v="4"/>
    <x v="5"/>
    <n v="29"/>
    <n v="9.2356687898089174"/>
    <x v="26"/>
    <n v="14.009292529252955"/>
    <n v="6.5843674887488879"/>
    <n v="66.992561099563275"/>
  </r>
  <r>
    <m/>
    <x v="4"/>
    <x v="5"/>
    <n v="17"/>
    <n v="5.4140127388535033"/>
    <x v="26"/>
    <n v="3.5983698908858401"/>
    <n v="1.6912338487163447"/>
    <n v="23.021224920063954"/>
  </r>
  <r>
    <m/>
    <x v="4"/>
    <x v="5"/>
    <n v="18"/>
    <n v="5.7324840764331206"/>
    <x v="26"/>
    <n v="4.1618059307872386"/>
    <n v="1.9560487874700021"/>
    <n v="25.809262540140899"/>
  </r>
  <r>
    <m/>
    <x v="4"/>
    <x v="5"/>
    <n v="24"/>
    <n v="7.6433121019108281"/>
    <x v="26"/>
    <n v="8.6546778998739011"/>
    <n v="4.0676986129407329"/>
    <n v="45.883133404694938"/>
  </r>
  <r>
    <m/>
    <x v="3"/>
    <x v="4"/>
    <n v="23"/>
    <n v="7.3248407643312099"/>
    <x v="26"/>
    <n v="7.7662370408352812"/>
    <n v="3.6501314091925821"/>
    <n v="42.139197172020175"/>
  </r>
  <r>
    <m/>
    <x v="5"/>
    <x v="6"/>
    <n v="12"/>
    <n v="3.8216560509554141"/>
    <x v="26"/>
    <n v="1.4829604559731249"/>
    <n v="0.69699141430736866"/>
    <n v="11.470783351173734"/>
  </r>
  <r>
    <m/>
    <x v="5"/>
    <x v="6"/>
    <n v="10"/>
    <n v="3.1847133757961781"/>
    <x v="26"/>
    <n v="0.93242369043444173"/>
    <n v="0.43823913450418761"/>
    <n v="7.9658217716484252"/>
  </r>
  <r>
    <m/>
    <x v="5"/>
    <x v="6"/>
    <n v="13"/>
    <n v="4.1401273885350314"/>
    <x v="26"/>
    <n v="1.8180219855478328"/>
    <n v="0.85447033320748134"/>
    <n v="13.462238794085838"/>
  </r>
  <r>
    <m/>
    <x v="3"/>
    <x v="4"/>
    <n v="16"/>
    <n v="5.0955414012738851"/>
    <x v="26"/>
    <n v="3.0838884124204617"/>
    <n v="1.4494275538376169"/>
    <n v="20.392503735419968"/>
  </r>
  <r>
    <m/>
    <x v="3"/>
    <x v="4"/>
    <n v="10"/>
    <n v="3.1847133757961781"/>
    <x v="26"/>
    <n v="0.93242369043444173"/>
    <n v="0.43823913450418761"/>
    <n v="7.9658217716484252"/>
  </r>
  <r>
    <m/>
    <x v="9"/>
    <x v="10"/>
    <n v="119"/>
    <n v="37.898089171974519"/>
    <x v="26"/>
    <n v="509.19052768939054"/>
    <n v="239.31954801401355"/>
    <n v="1128.0400210831335"/>
  </r>
  <r>
    <m/>
    <x v="3"/>
    <x v="4"/>
    <n v="40"/>
    <n v="12.738853503184712"/>
    <x v="26"/>
    <n v="31.758207152369334"/>
    <n v="14.926357361613587"/>
    <n v="127.4531483463748"/>
  </r>
  <r>
    <m/>
    <x v="3"/>
    <x v="4"/>
    <n v="36"/>
    <n v="11.464968152866241"/>
    <x v="26"/>
    <n v="24.288638087192005"/>
    <n v="11.415659900980241"/>
    <n v="103.2370501605636"/>
  </r>
  <r>
    <m/>
    <x v="8"/>
    <x v="9"/>
    <n v="76"/>
    <n v="24.203821656050955"/>
    <x v="27"/>
    <n v="162.66116993516289"/>
    <n v="76.450749869526547"/>
    <n v="460.10586553041315"/>
  </r>
  <r>
    <m/>
    <x v="8"/>
    <x v="9"/>
    <n v="10"/>
    <n v="3.1847133757961781"/>
    <x v="27"/>
    <n v="0.93242369043444173"/>
    <n v="0.43823913450418761"/>
    <n v="7.9658217716484252"/>
  </r>
  <r>
    <m/>
    <x v="10"/>
    <x v="45"/>
    <n v="10"/>
    <n v="3.1847133757961781"/>
    <x v="27"/>
    <n v="0.93242369043444173"/>
    <n v="0.43823913450418761"/>
    <n v="7.9658217716484252"/>
  </r>
  <r>
    <m/>
    <x v="35"/>
    <x v="46"/>
    <n v="6"/>
    <n v="1.910828025477707"/>
    <x v="27"/>
    <n v="0.25410208668910245"/>
    <n v="0.11942798074387814"/>
    <n v="2.8676958377934336"/>
  </r>
  <r>
    <m/>
    <x v="8"/>
    <x v="9"/>
    <n v="25"/>
    <n v="7.9617834394904454"/>
    <x v="27"/>
    <n v="9.6021972115884662"/>
    <n v="4.5130326894465789"/>
    <n v="49.786386072802657"/>
  </r>
  <r>
    <m/>
    <x v="3"/>
    <x v="4"/>
    <n v="130"/>
    <n v="41.401273885350314"/>
    <x v="27"/>
    <n v="637.67461831787068"/>
    <n v="299.70707060939918"/>
    <n v="1346.2238794085838"/>
  </r>
  <r>
    <m/>
    <x v="17"/>
    <x v="18"/>
    <n v="33"/>
    <n v="10.509554140127388"/>
    <x v="27"/>
    <n v="19.463963264735195"/>
    <n v="9.1480627344255421"/>
    <n v="86.747799093251359"/>
  </r>
  <r>
    <m/>
    <x v="17"/>
    <x v="18"/>
    <n v="17"/>
    <n v="5.4140127388535033"/>
    <x v="27"/>
    <n v="3.5983698908858401"/>
    <n v="1.6912338487163447"/>
    <n v="23.021224920063954"/>
  </r>
  <r>
    <m/>
    <x v="17"/>
    <x v="18"/>
    <n v="23"/>
    <n v="7.3248407643312099"/>
    <x v="27"/>
    <n v="7.7662370408352812"/>
    <n v="3.6501314091925821"/>
    <n v="42.139197172020175"/>
  </r>
  <r>
    <m/>
    <x v="17"/>
    <x v="18"/>
    <n v="40"/>
    <n v="12.738853503184712"/>
    <x v="27"/>
    <n v="31.758207152369334"/>
    <n v="14.926357361613587"/>
    <n v="127.4531483463748"/>
  </r>
  <r>
    <m/>
    <x v="17"/>
    <x v="18"/>
    <n v="13"/>
    <n v="4.1401273885350314"/>
    <x v="27"/>
    <n v="1.8180219855478328"/>
    <n v="0.85447033320748134"/>
    <n v="13.462238794085838"/>
  </r>
  <r>
    <m/>
    <x v="17"/>
    <x v="18"/>
    <n v="32"/>
    <n v="10.19108280254777"/>
    <x v="27"/>
    <n v="17.997823732351961"/>
    <n v="8.4589771542054208"/>
    <n v="81.570014941679872"/>
  </r>
  <r>
    <m/>
    <x v="36"/>
    <x v="36"/>
    <n v="13"/>
    <n v="4.1401273885350314"/>
    <x v="27"/>
    <n v="1.8180219855478328"/>
    <n v="0.85447033320748134"/>
    <n v="13.462238794085838"/>
  </r>
  <r>
    <m/>
    <x v="17"/>
    <x v="18"/>
    <n v="33"/>
    <n v="10.509554140127388"/>
    <x v="27"/>
    <n v="19.463963264735195"/>
    <n v="9.1480627344255421"/>
    <n v="86.747799093251359"/>
  </r>
  <r>
    <m/>
    <x v="21"/>
    <x v="26"/>
    <n v="6"/>
    <n v="1.910828025477707"/>
    <x v="27"/>
    <n v="0.25410208668910245"/>
    <n v="0.11942798074387814"/>
    <n v="2.8676958377934336"/>
  </r>
  <r>
    <m/>
    <x v="36"/>
    <x v="36"/>
    <n v="14"/>
    <n v="4.4585987261146496"/>
    <x v="27"/>
    <n v="2.1953772026521454"/>
    <n v="1.0318272852465082"/>
    <n v="15.613010672430914"/>
  </r>
  <r>
    <m/>
    <x v="3"/>
    <x v="4"/>
    <n v="57"/>
    <n v="18.152866242038215"/>
    <x v="27"/>
    <n v="78.219458837955742"/>
    <n v="36.763145653839196"/>
    <n v="258.80954936085737"/>
  </r>
  <r>
    <m/>
    <x v="36"/>
    <x v="36"/>
    <n v="10"/>
    <n v="3.1847133757961781"/>
    <x v="27"/>
    <n v="0.93242369043444173"/>
    <n v="0.43823913450418761"/>
    <n v="7.9658217716484252"/>
  </r>
  <r>
    <m/>
    <x v="3"/>
    <x v="4"/>
    <n v="38"/>
    <n v="12.101910828025478"/>
    <x v="27"/>
    <n v="27.871641848125346"/>
    <n v="13.099671668618912"/>
    <n v="115.02646638260329"/>
  </r>
  <r>
    <m/>
    <x v="10"/>
    <x v="47"/>
    <n v="13"/>
    <n v="4.1401273885350314"/>
    <x v="27"/>
    <n v="1.8180219855478328"/>
    <n v="0.85447033320748134"/>
    <n v="13.462238794085838"/>
  </r>
  <r>
    <m/>
    <x v="3"/>
    <x v="4"/>
    <n v="20"/>
    <n v="6.3694267515923562"/>
    <x v="27"/>
    <n v="5.4417005351814183"/>
    <n v="2.5575992515352666"/>
    <n v="31.863287086593701"/>
  </r>
  <r>
    <m/>
    <x v="6"/>
    <x v="7"/>
    <n v="9"/>
    <n v="2.8662420382165603"/>
    <x v="27"/>
    <n v="0.71311650094821233"/>
    <n v="0.33516475544565977"/>
    <n v="6.4523156350352249"/>
  </r>
  <r>
    <m/>
    <x v="6"/>
    <x v="7"/>
    <n v="9"/>
    <n v="2.8662420382165603"/>
    <x v="27"/>
    <n v="0.71311650094821233"/>
    <n v="0.33516475544565977"/>
    <n v="6.4523156350352249"/>
  </r>
  <r>
    <m/>
    <x v="3"/>
    <x v="4"/>
    <n v="8"/>
    <n v="2.5477707006369426"/>
    <x v="27"/>
    <n v="0.52841765102776583"/>
    <n v="0.24835629598304992"/>
    <n v="5.098125933854992"/>
  </r>
  <r>
    <m/>
    <x v="3"/>
    <x v="4"/>
    <n v="25"/>
    <n v="7.9617834394904454"/>
    <x v="27"/>
    <n v="9.6021972115884662"/>
    <n v="4.5130326894465789"/>
    <n v="49.786386072802657"/>
  </r>
  <r>
    <m/>
    <x v="3"/>
    <x v="4"/>
    <n v="20"/>
    <n v="6.3694267515923562"/>
    <x v="27"/>
    <n v="5.4417005351814183"/>
    <n v="2.5575992515352666"/>
    <n v="31.863287086593701"/>
  </r>
  <r>
    <m/>
    <x v="3"/>
    <x v="4"/>
    <n v="33"/>
    <n v="10.509554140127388"/>
    <x v="27"/>
    <n v="19.463963264735195"/>
    <n v="9.1480627344255421"/>
    <n v="86.747799093251359"/>
  </r>
  <r>
    <m/>
    <x v="3"/>
    <x v="4"/>
    <n v="40"/>
    <n v="12.738853503184712"/>
    <x v="27"/>
    <n v="31.758207152369334"/>
    <n v="14.926357361613587"/>
    <n v="127.4531483463748"/>
  </r>
  <r>
    <m/>
    <x v="14"/>
    <x v="15"/>
    <n v="10"/>
    <n v="3.1847133757961781"/>
    <x v="27"/>
    <n v="0.93242369043444173"/>
    <n v="0.43823913450418761"/>
    <n v="7.9658217716484252"/>
  </r>
  <r>
    <m/>
    <x v="14"/>
    <x v="15"/>
    <n v="8"/>
    <n v="2.5477707006369426"/>
    <x v="27"/>
    <n v="0.52841765102776583"/>
    <n v="0.24835629598304992"/>
    <n v="5.098125933854992"/>
  </r>
  <r>
    <m/>
    <x v="16"/>
    <x v="21"/>
    <n v="49"/>
    <n v="15.605095541401273"/>
    <x v="27"/>
    <n v="53.230717849187172"/>
    <n v="25.01843738911797"/>
    <n v="191.25938073727869"/>
  </r>
  <r>
    <m/>
    <x v="3"/>
    <x v="4"/>
    <n v="34"/>
    <n v="10.828025477707007"/>
    <x v="27"/>
    <n v="21.000379507614944"/>
    <n v="9.8701783685790225"/>
    <n v="92.084899680255816"/>
  </r>
  <r>
    <m/>
    <x v="3"/>
    <x v="4"/>
    <n v="41"/>
    <n v="13.057324840764331"/>
    <x v="27"/>
    <n v="33.818022957337249"/>
    <n v="15.894470789948507"/>
    <n v="133.90546398141004"/>
  </r>
  <r>
    <m/>
    <x v="10"/>
    <x v="41"/>
    <n v="7"/>
    <n v="2.2292993630573248"/>
    <x v="27"/>
    <n v="0.37617316498000025"/>
    <n v="0.1768013875406001"/>
    <n v="3.9032526681077284"/>
  </r>
  <r>
    <m/>
    <x v="3"/>
    <x v="4"/>
    <n v="66"/>
    <n v="21.019108280254777"/>
    <x v="27"/>
    <n v="113.59327353116829"/>
    <n v="53.388838559649095"/>
    <n v="346.99119637300544"/>
  </r>
  <r>
    <m/>
    <x v="19"/>
    <x v="22"/>
    <n v="19"/>
    <n v="6.0509554140127388"/>
    <x v="27"/>
    <n v="4.7757459239953679"/>
    <n v="2.2446005842778227"/>
    <n v="28.756616595650822"/>
  </r>
  <r>
    <m/>
    <x v="37"/>
    <x v="48"/>
    <n v="11"/>
    <n v="3.5031847133757958"/>
    <x v="27"/>
    <n v="1.1883864272051015"/>
    <n v="0.55854162078639769"/>
    <n v="9.6386443436945939"/>
  </r>
  <r>
    <m/>
    <x v="10"/>
    <x v="28"/>
    <n v="27"/>
    <n v="8.598726114649681"/>
    <x v="27"/>
    <n v="11.679764309136601"/>
    <n v="5.4894892252942027"/>
    <n v="58.070840715317019"/>
  </r>
  <r>
    <m/>
    <x v="10"/>
    <x v="28"/>
    <n v="49"/>
    <n v="15.605095541401273"/>
    <x v="27"/>
    <n v="53.230717849187172"/>
    <n v="25.01843738911797"/>
    <n v="191.25938073727869"/>
  </r>
  <r>
    <m/>
    <x v="10"/>
    <x v="49"/>
    <n v="11"/>
    <n v="3.5031847133757958"/>
    <x v="27"/>
    <n v="1.1883864272051015"/>
    <n v="0.55854162078639769"/>
    <n v="9.6386443436945939"/>
  </r>
  <r>
    <m/>
    <x v="3"/>
    <x v="4"/>
    <n v="37"/>
    <n v="11.783439490445859"/>
    <x v="27"/>
    <n v="26.042740712103306"/>
    <n v="12.240088134688554"/>
    <n v="109.05210005386697"/>
  </r>
  <r>
    <m/>
    <x v="3"/>
    <x v="4"/>
    <n v="189"/>
    <n v="60.191082802547768"/>
    <x v="27"/>
    <n v="1652.7554232043954"/>
    <n v="776.79504890606574"/>
    <n v="2845.4711950505343"/>
  </r>
  <r>
    <m/>
    <x v="3"/>
    <x v="4"/>
    <n v="26"/>
    <n v="8.2802547770700627"/>
    <x v="27"/>
    <n v="10.610124252760826"/>
    <n v="4.9867583987975879"/>
    <n v="53.848955176343352"/>
  </r>
  <r>
    <m/>
    <x v="3"/>
    <x v="4"/>
    <n v="80"/>
    <n v="25.477707006369425"/>
    <x v="27"/>
    <n v="185.34348132760283"/>
    <n v="87.111436223973328"/>
    <n v="509.81259338549921"/>
  </r>
  <r>
    <m/>
    <x v="34"/>
    <x v="44"/>
    <n v="225"/>
    <n v="71.656050955414017"/>
    <x v="27"/>
    <n v="2575.8336230509094"/>
    <n v="1210.6418028339274"/>
    <n v="4032.6972718970164"/>
  </r>
  <r>
    <m/>
    <x v="4"/>
    <x v="5"/>
    <n v="17"/>
    <n v="5.4140127388535033"/>
    <x v="28"/>
    <n v="3.5983698908858401"/>
    <n v="1.6912338487163447"/>
    <n v="23.021224920063954"/>
  </r>
  <r>
    <m/>
    <x v="4"/>
    <x v="5"/>
    <n v="29"/>
    <n v="9.2356687898089174"/>
    <x v="28"/>
    <n v="14.009292529252955"/>
    <n v="6.5843674887488879"/>
    <n v="66.992561099563275"/>
  </r>
  <r>
    <m/>
    <x v="1"/>
    <x v="1"/>
    <n v="23"/>
    <n v="7.3248407643312099"/>
    <x v="28"/>
    <n v="7.7662370408352812"/>
    <n v="3.6501314091925821"/>
    <n v="42.139197172020175"/>
  </r>
  <r>
    <m/>
    <x v="1"/>
    <x v="1"/>
    <n v="33"/>
    <n v="10.509554140127388"/>
    <x v="28"/>
    <n v="19.463963264735195"/>
    <n v="9.1480627344255421"/>
    <n v="86.747799093251359"/>
  </r>
  <r>
    <m/>
    <x v="1"/>
    <x v="1"/>
    <n v="19"/>
    <n v="6.0509554140127388"/>
    <x v="28"/>
    <n v="4.7757459239953679"/>
    <n v="2.2446005842778227"/>
    <n v="28.756616595650822"/>
  </r>
  <r>
    <m/>
    <x v="19"/>
    <x v="22"/>
    <n v="17"/>
    <n v="5.4140127388535033"/>
    <x v="28"/>
    <n v="3.5983698908858401"/>
    <n v="1.6912338487163447"/>
    <n v="23.021224920063954"/>
  </r>
  <r>
    <m/>
    <x v="19"/>
    <x v="22"/>
    <n v="20"/>
    <n v="6.3694267515923562"/>
    <x v="28"/>
    <n v="5.4417005351814183"/>
    <n v="2.5575992515352666"/>
    <n v="31.863287086593701"/>
  </r>
  <r>
    <m/>
    <x v="17"/>
    <x v="18"/>
    <n v="21"/>
    <n v="6.6878980891719744"/>
    <x v="28"/>
    <n v="6.1611446384234441"/>
    <n v="2.8957379800590184"/>
    <n v="35.12927401296956"/>
  </r>
  <r>
    <m/>
    <x v="4"/>
    <x v="5"/>
    <n v="23"/>
    <n v="7.3248407643312099"/>
    <x v="28"/>
    <n v="7.7662370408352812"/>
    <n v="3.6501314091925821"/>
    <n v="42.139197172020175"/>
  </r>
  <r>
    <m/>
    <x v="4"/>
    <x v="5"/>
    <n v="17"/>
    <n v="5.4140127388535033"/>
    <x v="28"/>
    <n v="3.5983698908858401"/>
    <n v="1.6912338487163447"/>
    <n v="23.021224920063954"/>
  </r>
  <r>
    <m/>
    <x v="17"/>
    <x v="18"/>
    <n v="17"/>
    <n v="5.4140127388535033"/>
    <x v="28"/>
    <n v="3.5983698908858401"/>
    <n v="1.6912338487163447"/>
    <n v="23.021224920063954"/>
  </r>
  <r>
    <m/>
    <x v="5"/>
    <x v="6"/>
    <n v="19"/>
    <n v="6.0509554140127388"/>
    <x v="28"/>
    <n v="4.7757459239953679"/>
    <n v="2.2446005842778227"/>
    <n v="28.756616595650822"/>
  </r>
  <r>
    <m/>
    <x v="17"/>
    <x v="18"/>
    <n v="14"/>
    <n v="4.4585987261146496"/>
    <x v="28"/>
    <n v="2.1953772026521454"/>
    <n v="1.0318272852465082"/>
    <n v="15.613010672430914"/>
  </r>
  <r>
    <m/>
    <x v="17"/>
    <x v="18"/>
    <n v="13"/>
    <n v="4.1401273885350314"/>
    <x v="28"/>
    <n v="1.8180219855478328"/>
    <n v="0.85447033320748134"/>
    <n v="13.462238794085838"/>
  </r>
  <r>
    <m/>
    <x v="17"/>
    <x v="18"/>
    <n v="25"/>
    <n v="7.9617834394904454"/>
    <x v="28"/>
    <n v="9.6021972115884662"/>
    <n v="4.5130326894465789"/>
    <n v="49.786386072802657"/>
  </r>
  <r>
    <m/>
    <x v="17"/>
    <x v="18"/>
    <n v="14"/>
    <n v="4.4585987261146496"/>
    <x v="28"/>
    <n v="2.1953772026521454"/>
    <n v="1.0318272852465082"/>
    <n v="15.613010672430914"/>
  </r>
  <r>
    <m/>
    <x v="5"/>
    <x v="6"/>
    <n v="17"/>
    <n v="5.4140127388535033"/>
    <x v="28"/>
    <n v="3.5983698908858401"/>
    <n v="1.6912338487163447"/>
    <n v="23.021224920063954"/>
  </r>
  <r>
    <m/>
    <x v="5"/>
    <x v="6"/>
    <n v="17"/>
    <n v="5.4140127388535033"/>
    <x v="28"/>
    <n v="3.5983698908858401"/>
    <n v="1.6912338487163447"/>
    <n v="23.021224920063954"/>
  </r>
  <r>
    <m/>
    <x v="5"/>
    <x v="6"/>
    <n v="14"/>
    <n v="4.4585987261146496"/>
    <x v="28"/>
    <n v="2.1953772026521454"/>
    <n v="1.0318272852465082"/>
    <n v="15.613010672430914"/>
  </r>
  <r>
    <m/>
    <x v="5"/>
    <x v="6"/>
    <n v="7"/>
    <n v="2.2292993630573248"/>
    <x v="28"/>
    <n v="0.37617316498000025"/>
    <n v="0.1768013875406001"/>
    <n v="3.9032526681077284"/>
  </r>
  <r>
    <m/>
    <x v="10"/>
    <x v="11"/>
    <n v="8"/>
    <n v="2.5477707006369426"/>
    <x v="28"/>
    <n v="0.52841765102776583"/>
    <n v="0.24835629598304992"/>
    <n v="5.098125933854992"/>
  </r>
  <r>
    <m/>
    <x v="3"/>
    <x v="4"/>
    <n v="53"/>
    <n v="16.878980891719745"/>
    <x v="28"/>
    <n v="64.997310634988111"/>
    <n v="30.54873599844441"/>
    <n v="223.75993356560429"/>
  </r>
  <r>
    <m/>
    <x v="3"/>
    <x v="4"/>
    <n v="31"/>
    <n v="9.872611464968152"/>
    <x v="28"/>
    <n v="16.600792075535921"/>
    <n v="7.8023722755018827"/>
    <n v="76.55154722554137"/>
  </r>
  <r>
    <m/>
    <x v="10"/>
    <x v="11"/>
    <n v="9"/>
    <n v="2.8662420382165603"/>
    <x v="28"/>
    <n v="0.71311650094821233"/>
    <n v="0.33516475544565977"/>
    <n v="6.4523156350352249"/>
  </r>
  <r>
    <m/>
    <x v="5"/>
    <x v="6"/>
    <n v="27"/>
    <n v="8.598726114649681"/>
    <x v="28"/>
    <n v="11.679764309136601"/>
    <n v="5.4894892252942027"/>
    <n v="58.070840715317019"/>
  </r>
  <r>
    <m/>
    <x v="3"/>
    <x v="4"/>
    <n v="45.5"/>
    <n v="14.490445859872612"/>
    <x v="28"/>
    <n v="44.081087860166498"/>
    <n v="20.718111294278252"/>
    <n v="164.91242522755155"/>
  </r>
  <r>
    <m/>
    <x v="5"/>
    <x v="6"/>
    <n v="15"/>
    <n v="4.7770700636942669"/>
    <x v="28"/>
    <n v="2.6167700084154584"/>
    <n v="1.2298819039552653"/>
    <n v="17.923098986208956"/>
  </r>
  <r>
    <m/>
    <x v="5"/>
    <x v="6"/>
    <n v="26"/>
    <n v="8.2802547770700627"/>
    <x v="28"/>
    <n v="10.610124252760826"/>
    <n v="4.9867583987975879"/>
    <n v="53.848955176343352"/>
  </r>
  <r>
    <m/>
    <x v="3"/>
    <x v="4"/>
    <n v="17"/>
    <n v="5.4140127388535033"/>
    <x v="28"/>
    <n v="3.5983698908858401"/>
    <n v="1.6912338487163447"/>
    <n v="23.021224920063954"/>
  </r>
  <r>
    <m/>
    <x v="5"/>
    <x v="6"/>
    <n v="11"/>
    <n v="3.5031847133757958"/>
    <x v="28"/>
    <n v="1.1883864272051015"/>
    <n v="0.55854162078639769"/>
    <n v="9.6386443436945939"/>
  </r>
  <r>
    <m/>
    <x v="10"/>
    <x v="11"/>
    <n v="9"/>
    <n v="2.8662420382165603"/>
    <x v="28"/>
    <n v="0.71311650094821233"/>
    <n v="0.33516475544565977"/>
    <n v="6.4523156350352249"/>
  </r>
  <r>
    <m/>
    <x v="10"/>
    <x v="11"/>
    <n v="18"/>
    <n v="5.7324840764331206"/>
    <x v="28"/>
    <n v="4.1618059307872386"/>
    <n v="1.9560487874700021"/>
    <n v="25.809262540140899"/>
  </r>
  <r>
    <m/>
    <x v="10"/>
    <x v="11"/>
    <n v="17"/>
    <n v="5.4140127388535033"/>
    <x v="28"/>
    <n v="3.5983698908858401"/>
    <n v="1.6912338487163447"/>
    <n v="23.021224920063954"/>
  </r>
  <r>
    <m/>
    <x v="10"/>
    <x v="11"/>
    <n v="17"/>
    <n v="5.4140127388535033"/>
    <x v="28"/>
    <n v="3.5983698908858401"/>
    <n v="1.6912338487163447"/>
    <n v="23.021224920063954"/>
  </r>
  <r>
    <m/>
    <x v="10"/>
    <x v="11"/>
    <n v="28"/>
    <n v="8.9171974522292992"/>
    <x v="28"/>
    <n v="12.812400007802271"/>
    <n v="6.0218280036670668"/>
    <n v="62.452042689723655"/>
  </r>
  <r>
    <m/>
    <x v="1"/>
    <x v="1"/>
    <n v="24"/>
    <n v="7.6433121019108281"/>
    <x v="28"/>
    <n v="8.6546778998739011"/>
    <n v="4.0676986129407329"/>
    <n v="45.883133404694938"/>
  </r>
  <r>
    <m/>
    <x v="3"/>
    <x v="4"/>
    <n v="52"/>
    <n v="16.560509554140125"/>
    <x v="28"/>
    <n v="61.921548558776536"/>
    <n v="29.10312782262497"/>
    <n v="215.39582070537341"/>
  </r>
  <r>
    <m/>
    <x v="5"/>
    <x v="6"/>
    <n v="12"/>
    <n v="3.8216560509554141"/>
    <x v="28"/>
    <n v="1.4829604559731249"/>
    <n v="0.69699141430736866"/>
    <n v="11.470783351173734"/>
  </r>
  <r>
    <m/>
    <x v="5"/>
    <x v="6"/>
    <n v="22"/>
    <n v="7.0063694267515917"/>
    <x v="28"/>
    <n v="6.9355198964445544"/>
    <n v="3.2596943513289403"/>
    <n v="38.554577374778376"/>
  </r>
  <r>
    <m/>
    <x v="5"/>
    <x v="6"/>
    <n v="17"/>
    <n v="5.4140127388535033"/>
    <x v="28"/>
    <n v="3.5983698908858401"/>
    <n v="1.6912338487163447"/>
    <n v="23.021224920063954"/>
  </r>
  <r>
    <m/>
    <x v="5"/>
    <x v="6"/>
    <n v="17"/>
    <n v="5.4140127388535033"/>
    <x v="28"/>
    <n v="3.5983698908858401"/>
    <n v="1.6912338487163447"/>
    <n v="23.021224920063954"/>
  </r>
  <r>
    <m/>
    <x v="5"/>
    <x v="6"/>
    <n v="12"/>
    <n v="3.8216560509554141"/>
    <x v="28"/>
    <n v="1.4829604559731249"/>
    <n v="0.69699141430736866"/>
    <n v="11.470783351173734"/>
  </r>
  <r>
    <m/>
    <x v="5"/>
    <x v="6"/>
    <n v="18"/>
    <n v="5.7324840764331206"/>
    <x v="28"/>
    <n v="4.1618059307872386"/>
    <n v="1.9560487874700021"/>
    <n v="25.809262540140899"/>
  </r>
  <r>
    <m/>
    <x v="5"/>
    <x v="6"/>
    <n v="11"/>
    <n v="3.5031847133757958"/>
    <x v="28"/>
    <n v="1.1883864272051015"/>
    <n v="0.55854162078639769"/>
    <n v="9.6386443436945939"/>
  </r>
  <r>
    <m/>
    <x v="5"/>
    <x v="6"/>
    <n v="21"/>
    <n v="6.6878980891719744"/>
    <x v="28"/>
    <n v="6.1611446384234441"/>
    <n v="2.8957379800590184"/>
    <n v="35.12927401296956"/>
  </r>
  <r>
    <m/>
    <x v="3"/>
    <x v="4"/>
    <n v="19"/>
    <n v="6.0509554140127388"/>
    <x v="28"/>
    <n v="4.7757459239953679"/>
    <n v="2.2446005842778227"/>
    <n v="28.756616595650822"/>
  </r>
  <r>
    <m/>
    <x v="3"/>
    <x v="4"/>
    <n v="19"/>
    <n v="6.0509554140127388"/>
    <x v="28"/>
    <n v="4.7757459239953679"/>
    <n v="2.2446005842778227"/>
    <n v="28.756616595650822"/>
  </r>
  <r>
    <m/>
    <x v="2"/>
    <x v="3"/>
    <n v="32"/>
    <n v="10.19108280254777"/>
    <x v="28"/>
    <n v="17.997823732351961"/>
    <n v="8.4589771542054208"/>
    <n v="81.570014941679872"/>
  </r>
  <r>
    <m/>
    <x v="2"/>
    <x v="3"/>
    <n v="32"/>
    <n v="10.19108280254777"/>
    <x v="28"/>
    <n v="17.997823732351961"/>
    <n v="8.4589771542054208"/>
    <n v="81.570014941679872"/>
  </r>
  <r>
    <m/>
    <x v="4"/>
    <x v="5"/>
    <n v="13"/>
    <n v="4.1401273885350314"/>
    <x v="28"/>
    <n v="1.8180219855478328"/>
    <n v="0.85447033320748134"/>
    <n v="13.462238794085838"/>
  </r>
  <r>
    <m/>
    <x v="4"/>
    <x v="5"/>
    <n v="21"/>
    <n v="6.6878980891719744"/>
    <x v="28"/>
    <n v="6.1611446384234441"/>
    <n v="2.8957379800590184"/>
    <n v="35.12927401296956"/>
  </r>
  <r>
    <m/>
    <x v="4"/>
    <x v="5"/>
    <n v="20"/>
    <n v="6.3694267515923562"/>
    <x v="28"/>
    <n v="5.4417005351814183"/>
    <n v="2.5575992515352666"/>
    <n v="31.863287086593701"/>
  </r>
  <r>
    <m/>
    <x v="3"/>
    <x v="4"/>
    <n v="25"/>
    <n v="7.9617834394904454"/>
    <x v="28"/>
    <n v="9.6021972115884662"/>
    <n v="4.5130326894465789"/>
    <n v="49.786386072802657"/>
  </r>
  <r>
    <m/>
    <x v="4"/>
    <x v="5"/>
    <n v="41"/>
    <n v="13.057324840764331"/>
    <x v="29"/>
    <n v="33.818022957337249"/>
    <n v="15.894470789948507"/>
    <n v="133.90546398141004"/>
  </r>
  <r>
    <m/>
    <x v="4"/>
    <x v="5"/>
    <n v="28"/>
    <n v="8.9171974522292992"/>
    <x v="29"/>
    <n v="12.812400007802271"/>
    <n v="6.0218280036670668"/>
    <n v="62.452042689723655"/>
  </r>
  <r>
    <m/>
    <x v="3"/>
    <x v="4"/>
    <n v="13"/>
    <n v="4.1401273885350314"/>
    <x v="29"/>
    <n v="1.8180219855478328"/>
    <n v="0.85447033320748134"/>
    <n v="13.462238794085838"/>
  </r>
  <r>
    <m/>
    <x v="16"/>
    <x v="21"/>
    <n v="36"/>
    <n v="11.464968152866241"/>
    <x v="29"/>
    <n v="24.288638087192005"/>
    <n v="11.415659900980241"/>
    <n v="103.2370501605636"/>
  </r>
  <r>
    <m/>
    <x v="4"/>
    <x v="5"/>
    <n v="32"/>
    <n v="10.19108280254777"/>
    <x v="29"/>
    <n v="17.997823732351961"/>
    <n v="8.4589771542054208"/>
    <n v="81.570014941679872"/>
  </r>
  <r>
    <m/>
    <x v="5"/>
    <x v="6"/>
    <n v="51"/>
    <n v="16.242038216560509"/>
    <x v="29"/>
    <n v="58.935829092099965"/>
    <n v="27.699839673286981"/>
    <n v="207.19102428057556"/>
  </r>
  <r>
    <m/>
    <x v="3"/>
    <x v="4"/>
    <n v="27"/>
    <n v="8.598726114649681"/>
    <x v="29"/>
    <n v="11.679764309136601"/>
    <n v="5.4894892252942027"/>
    <n v="58.070840715317019"/>
  </r>
  <r>
    <m/>
    <x v="3"/>
    <x v="4"/>
    <n v="48"/>
    <n v="15.286624203821656"/>
    <x v="29"/>
    <n v="50.509404515047429"/>
    <n v="23.739420122072289"/>
    <n v="183.53253361877975"/>
  </r>
  <r>
    <m/>
    <x v="4"/>
    <x v="5"/>
    <n v="11"/>
    <n v="3.5031847133757958"/>
    <x v="29"/>
    <n v="1.1883864272051015"/>
    <n v="0.55854162078639769"/>
    <n v="9.6386443436945939"/>
  </r>
  <r>
    <m/>
    <x v="3"/>
    <x v="4"/>
    <n v="22"/>
    <n v="7.0063694267515917"/>
    <x v="29"/>
    <n v="6.9355198964445544"/>
    <n v="3.2596943513289403"/>
    <n v="38.554577374778376"/>
  </r>
  <r>
    <m/>
    <x v="4"/>
    <x v="5"/>
    <n v="30"/>
    <n v="9.5541401273885338"/>
    <x v="29"/>
    <n v="15.271682713902763"/>
    <n v="7.1776908755342985"/>
    <n v="71.692395944835823"/>
  </r>
  <r>
    <m/>
    <x v="5"/>
    <x v="6"/>
    <n v="41"/>
    <n v="13.057324840764331"/>
    <x v="29"/>
    <n v="33.818022957337249"/>
    <n v="15.894470789948507"/>
    <n v="133.90546398141004"/>
  </r>
  <r>
    <m/>
    <x v="2"/>
    <x v="3"/>
    <n v="15"/>
    <n v="4.7770700636942669"/>
    <x v="29"/>
    <n v="2.6167700084154584"/>
    <n v="1.2298819039552653"/>
    <n v="17.923098986208956"/>
  </r>
  <r>
    <m/>
    <x v="5"/>
    <x v="6"/>
    <n v="47"/>
    <n v="14.968152866242038"/>
    <x v="29"/>
    <n v="47.874290165245462"/>
    <n v="22.500916377665366"/>
    <n v="175.96500293571373"/>
  </r>
  <r>
    <m/>
    <x v="5"/>
    <x v="6"/>
    <n v="29"/>
    <n v="9.2356687898089174"/>
    <x v="29"/>
    <n v="14.009292529252955"/>
    <n v="6.5843674887488879"/>
    <n v="66.992561099563275"/>
  </r>
  <r>
    <m/>
    <x v="5"/>
    <x v="6"/>
    <n v="20"/>
    <n v="6.3694267515923562"/>
    <x v="29"/>
    <n v="5.4417005351814183"/>
    <n v="2.5575992515352666"/>
    <n v="31.863287086593701"/>
  </r>
  <r>
    <m/>
    <x v="5"/>
    <x v="6"/>
    <n v="18"/>
    <n v="5.7324840764331206"/>
    <x v="29"/>
    <n v="4.1618059307872386"/>
    <n v="1.9560487874700021"/>
    <n v="25.809262540140899"/>
  </r>
  <r>
    <m/>
    <x v="4"/>
    <x v="5"/>
    <n v="15"/>
    <n v="4.7770700636942669"/>
    <x v="30"/>
    <n v="2.6167700084154584"/>
    <n v="1.2298819039552653"/>
    <n v="17.923098986208956"/>
  </r>
  <r>
    <m/>
    <x v="4"/>
    <x v="5"/>
    <n v="60"/>
    <n v="19.108280254777068"/>
    <x v="30"/>
    <n v="89.126783081460587"/>
    <n v="41.889588048286477"/>
    <n v="286.76958377934329"/>
  </r>
  <r>
    <m/>
    <x v="4"/>
    <x v="5"/>
    <n v="30"/>
    <n v="9.5541401273885338"/>
    <x v="30"/>
    <n v="15.271682713902763"/>
    <n v="7.1776908755342985"/>
    <n v="71.692395944835823"/>
  </r>
  <r>
    <m/>
    <x v="2"/>
    <x v="25"/>
    <n v="29"/>
    <n v="9.2356687898089174"/>
    <x v="30"/>
    <n v="14.009292529252955"/>
    <n v="6.5843674887488879"/>
    <n v="66.992561099563275"/>
  </r>
  <r>
    <m/>
    <x v="2"/>
    <x v="25"/>
    <n v="34"/>
    <n v="10.828025477707007"/>
    <x v="30"/>
    <n v="21.000379507614944"/>
    <n v="9.8701783685790225"/>
    <n v="92.084899680255816"/>
  </r>
  <r>
    <m/>
    <x v="2"/>
    <x v="25"/>
    <n v="29"/>
    <n v="9.2356687898089174"/>
    <x v="30"/>
    <n v="14.009292529252955"/>
    <n v="6.5843674887488879"/>
    <n v="66.992561099563275"/>
  </r>
  <r>
    <m/>
    <x v="2"/>
    <x v="25"/>
    <n v="18"/>
    <n v="5.7324840764331206"/>
    <x v="30"/>
    <n v="4.1618059307872386"/>
    <n v="1.9560487874700021"/>
    <n v="25.809262540140899"/>
  </r>
  <r>
    <m/>
    <x v="2"/>
    <x v="25"/>
    <n v="41"/>
    <n v="13.057324840764331"/>
    <x v="30"/>
    <n v="33.818022957337249"/>
    <n v="15.894470789948507"/>
    <n v="133.90546398141004"/>
  </r>
  <r>
    <m/>
    <x v="2"/>
    <x v="25"/>
    <n v="28"/>
    <n v="8.9171974522292992"/>
    <x v="30"/>
    <n v="12.812400007802271"/>
    <n v="6.0218280036670668"/>
    <n v="62.452042689723655"/>
  </r>
  <r>
    <m/>
    <x v="2"/>
    <x v="25"/>
    <n v="31"/>
    <n v="9.872611464968152"/>
    <x v="30"/>
    <n v="16.600792075535921"/>
    <n v="7.8023722755018827"/>
    <n v="76.55154722554137"/>
  </r>
  <r>
    <m/>
    <x v="2"/>
    <x v="25"/>
    <n v="15"/>
    <n v="4.7770700636942669"/>
    <x v="30"/>
    <n v="2.6167700084154584"/>
    <n v="1.2298819039552653"/>
    <n v="17.923098986208956"/>
  </r>
  <r>
    <m/>
    <x v="2"/>
    <x v="25"/>
    <n v="40"/>
    <n v="12.738853503184712"/>
    <x v="30"/>
    <n v="31.758207152369334"/>
    <n v="14.926357361613587"/>
    <n v="127.4531483463748"/>
  </r>
  <r>
    <m/>
    <x v="5"/>
    <x v="6"/>
    <n v="35"/>
    <n v="11.146496815286623"/>
    <x v="30"/>
    <n v="22.608225284226034"/>
    <n v="10.625865883586235"/>
    <n v="97.581316702693215"/>
  </r>
  <r>
    <m/>
    <x v="4"/>
    <x v="5"/>
    <n v="35"/>
    <n v="11.146496815286623"/>
    <x v="30"/>
    <n v="22.608225284226034"/>
    <n v="10.625865883586235"/>
    <n v="97.581316702693215"/>
  </r>
  <r>
    <m/>
    <x v="4"/>
    <x v="5"/>
    <n v="16"/>
    <n v="5.0955414012738851"/>
    <x v="30"/>
    <n v="3.0838884124204617"/>
    <n v="1.4494275538376169"/>
    <n v="20.392503735419968"/>
  </r>
  <r>
    <m/>
    <x v="4"/>
    <x v="5"/>
    <n v="29"/>
    <n v="9.2356687898089174"/>
    <x v="30"/>
    <n v="14.009292529252955"/>
    <n v="6.5843674887488879"/>
    <n v="66.992561099563275"/>
  </r>
  <r>
    <m/>
    <x v="4"/>
    <x v="5"/>
    <n v="32"/>
    <n v="10.19108280254777"/>
    <x v="30"/>
    <n v="17.997823732351961"/>
    <n v="8.4589771542054208"/>
    <n v="81.570014941679872"/>
  </r>
  <r>
    <m/>
    <x v="4"/>
    <x v="5"/>
    <n v="18"/>
    <n v="5.7324840764331206"/>
    <x v="30"/>
    <n v="4.1618059307872386"/>
    <n v="1.9560487874700021"/>
    <n v="25.809262540140899"/>
  </r>
  <r>
    <m/>
    <x v="4"/>
    <x v="5"/>
    <n v="10"/>
    <n v="3.1847133757961781"/>
    <x v="30"/>
    <n v="0.93242369043444173"/>
    <n v="0.43823913450418761"/>
    <n v="7.9658217716484252"/>
  </r>
  <r>
    <m/>
    <x v="2"/>
    <x v="25"/>
    <n v="53"/>
    <n v="16.878980891719745"/>
    <x v="30"/>
    <n v="64.997310634988111"/>
    <n v="30.54873599844441"/>
    <n v="223.75993356560429"/>
  </r>
  <r>
    <m/>
    <x v="4"/>
    <x v="5"/>
    <n v="31"/>
    <n v="9.872611464968152"/>
    <x v="30"/>
    <n v="16.600792075535921"/>
    <n v="7.8023722755018827"/>
    <n v="76.55154722554137"/>
  </r>
  <r>
    <m/>
    <x v="4"/>
    <x v="5"/>
    <n v="31"/>
    <n v="9.872611464968152"/>
    <x v="30"/>
    <n v="16.600792075535921"/>
    <n v="7.8023722755018827"/>
    <n v="76.55154722554137"/>
  </r>
  <r>
    <m/>
    <x v="1"/>
    <x v="1"/>
    <n v="21"/>
    <n v="6.6878980891719744"/>
    <x v="30"/>
    <n v="6.1611446384234441"/>
    <n v="2.8957379800590184"/>
    <n v="35.12927401296956"/>
  </r>
  <r>
    <m/>
    <x v="4"/>
    <x v="5"/>
    <n v="10"/>
    <n v="3.1847133757961781"/>
    <x v="31"/>
    <n v="0.93242369043444173"/>
    <n v="0.43823913450418761"/>
    <n v="7.9658217716484252"/>
  </r>
  <r>
    <m/>
    <x v="4"/>
    <x v="5"/>
    <n v="9"/>
    <n v="2.8662420382165603"/>
    <x v="31"/>
    <n v="0.71311650094821233"/>
    <n v="0.33516475544565977"/>
    <n v="6.4523156350352249"/>
  </r>
  <r>
    <m/>
    <x v="4"/>
    <x v="5"/>
    <n v="7"/>
    <n v="2.2292993630573248"/>
    <x v="31"/>
    <n v="0.37617316498000025"/>
    <n v="0.1768013875406001"/>
    <n v="3.9032526681077284"/>
  </r>
  <r>
    <m/>
    <x v="4"/>
    <x v="5"/>
    <n v="8"/>
    <n v="2.5477707006369426"/>
    <x v="31"/>
    <n v="0.52841765102776583"/>
    <n v="0.24835629598304992"/>
    <n v="5.098125933854992"/>
  </r>
  <r>
    <m/>
    <x v="2"/>
    <x v="25"/>
    <n v="36"/>
    <n v="11.464968152866241"/>
    <x v="31"/>
    <n v="24.288638087192005"/>
    <n v="11.415659900980241"/>
    <n v="103.2370501605636"/>
  </r>
  <r>
    <m/>
    <x v="2"/>
    <x v="25"/>
    <n v="12"/>
    <n v="3.8216560509554141"/>
    <x v="31"/>
    <n v="1.4829604559731249"/>
    <n v="0.69699141430736866"/>
    <n v="11.470783351173734"/>
  </r>
  <r>
    <m/>
    <x v="2"/>
    <x v="25"/>
    <n v="13"/>
    <n v="4.1401273885350314"/>
    <x v="31"/>
    <n v="1.8180219855478328"/>
    <n v="0.85447033320748134"/>
    <n v="13.462238794085838"/>
  </r>
  <r>
    <m/>
    <x v="2"/>
    <x v="25"/>
    <n v="13"/>
    <n v="4.1401273885350314"/>
    <x v="31"/>
    <n v="1.8180219855478328"/>
    <n v="0.85447033320748134"/>
    <n v="13.462238794085838"/>
  </r>
  <r>
    <m/>
    <x v="3"/>
    <x v="4"/>
    <n v="13"/>
    <n v="4.1401273885350314"/>
    <x v="31"/>
    <n v="1.8180219855478328"/>
    <n v="0.85447033320748134"/>
    <n v="13.462238794085838"/>
  </r>
  <r>
    <m/>
    <x v="4"/>
    <x v="5"/>
    <n v="10"/>
    <n v="3.1847133757961781"/>
    <x v="31"/>
    <n v="0.93242369043444173"/>
    <n v="0.43823913450418761"/>
    <n v="7.9658217716484252"/>
  </r>
  <r>
    <m/>
    <x v="4"/>
    <x v="5"/>
    <n v="23"/>
    <n v="7.3248407643312099"/>
    <x v="31"/>
    <n v="7.7662370408352812"/>
    <n v="3.6501314091925821"/>
    <n v="42.139197172020175"/>
  </r>
  <r>
    <m/>
    <x v="38"/>
    <x v="50"/>
    <n v="11"/>
    <n v="3.5031847133757958"/>
    <x v="31"/>
    <n v="1.1883864272051015"/>
    <n v="0.55854162078639769"/>
    <n v="9.6386443436945939"/>
  </r>
  <r>
    <m/>
    <x v="39"/>
    <x v="3"/>
    <n v="19"/>
    <n v="6.0509554140127388"/>
    <x v="31"/>
    <n v="4.7757459239953679"/>
    <n v="2.2446005842778227"/>
    <n v="28.756616595650822"/>
  </r>
  <r>
    <m/>
    <x v="3"/>
    <x v="4"/>
    <n v="82"/>
    <n v="26.114649681528661"/>
    <x v="31"/>
    <n v="197.36473398694559"/>
    <n v="92.761424973864422"/>
    <n v="535.62185592564015"/>
  </r>
  <r>
    <m/>
    <x v="39"/>
    <x v="3"/>
    <n v="28"/>
    <n v="8.9171974522292992"/>
    <x v="31"/>
    <n v="12.812400007802271"/>
    <n v="6.0218280036670668"/>
    <n v="62.452042689723655"/>
  </r>
  <r>
    <m/>
    <x v="39"/>
    <x v="3"/>
    <n v="14"/>
    <n v="4.4585987261146496"/>
    <x v="31"/>
    <n v="2.1953772026521454"/>
    <n v="1.0318272852465082"/>
    <n v="15.613010672430914"/>
  </r>
  <r>
    <m/>
    <x v="1"/>
    <x v="1"/>
    <n v="12"/>
    <n v="3.8216560509554141"/>
    <x v="31"/>
    <n v="1.4829604559731249"/>
    <n v="0.69699141430736866"/>
    <n v="11.470783351173734"/>
  </r>
  <r>
    <m/>
    <x v="39"/>
    <x v="3"/>
    <n v="35"/>
    <n v="11.146496815286623"/>
    <x v="31"/>
    <n v="22.608225284226034"/>
    <n v="10.625865883586235"/>
    <n v="97.581316702693215"/>
  </r>
  <r>
    <m/>
    <x v="39"/>
    <x v="3"/>
    <n v="31"/>
    <n v="9.872611464968152"/>
    <x v="31"/>
    <n v="16.600792075535921"/>
    <n v="7.8023722755018827"/>
    <n v="76.55154722554137"/>
  </r>
  <r>
    <m/>
    <x v="39"/>
    <x v="3"/>
    <n v="24"/>
    <n v="7.6433121019108281"/>
    <x v="31"/>
    <n v="8.6546778998739011"/>
    <n v="4.0676986129407329"/>
    <n v="45.883133404694938"/>
  </r>
  <r>
    <m/>
    <x v="39"/>
    <x v="3"/>
    <n v="21"/>
    <n v="6.6878980891719744"/>
    <x v="31"/>
    <n v="6.1611446384234441"/>
    <n v="2.8957379800590184"/>
    <n v="35.12927401296956"/>
  </r>
  <r>
    <m/>
    <x v="39"/>
    <x v="3"/>
    <n v="25"/>
    <n v="7.9617834394904454"/>
    <x v="31"/>
    <n v="9.6021972115884662"/>
    <n v="4.5130326894465789"/>
    <n v="49.786386072802657"/>
  </r>
  <r>
    <m/>
    <x v="39"/>
    <x v="3"/>
    <n v="27"/>
    <n v="8.598726114649681"/>
    <x v="31"/>
    <n v="11.679764309136601"/>
    <n v="5.4894892252942027"/>
    <n v="58.070840715317019"/>
  </r>
  <r>
    <m/>
    <x v="4"/>
    <x v="5"/>
    <n v="12"/>
    <n v="3.8216560509554141"/>
    <x v="31"/>
    <n v="1.4829604559731249"/>
    <n v="0.69699141430736866"/>
    <n v="11.470783351173734"/>
  </r>
  <r>
    <m/>
    <x v="4"/>
    <x v="5"/>
    <n v="14"/>
    <n v="4.4585987261146496"/>
    <x v="31"/>
    <n v="2.1953772026521454"/>
    <n v="1.0318272852465082"/>
    <n v="15.613010672430914"/>
  </r>
  <r>
    <m/>
    <x v="4"/>
    <x v="5"/>
    <n v="18"/>
    <n v="5.7324840764331206"/>
    <x v="31"/>
    <n v="4.1618059307872386"/>
    <n v="1.9560487874700021"/>
    <n v="25.809262540140899"/>
  </r>
  <r>
    <m/>
    <x v="4"/>
    <x v="5"/>
    <n v="8"/>
    <n v="2.5477707006369426"/>
    <x v="31"/>
    <n v="0.52841765102776583"/>
    <n v="0.24835629598304992"/>
    <n v="5.098125933854992"/>
  </r>
  <r>
    <m/>
    <x v="4"/>
    <x v="5"/>
    <n v="9"/>
    <n v="2.8662420382165603"/>
    <x v="31"/>
    <n v="0.71311650094821233"/>
    <n v="0.33516475544565977"/>
    <n v="6.4523156350352249"/>
  </r>
  <r>
    <m/>
    <x v="4"/>
    <x v="5"/>
    <n v="8"/>
    <n v="2.5477707006369426"/>
    <x v="31"/>
    <n v="0.52841765102776583"/>
    <n v="0.24835629598304992"/>
    <n v="5.098125933854992"/>
  </r>
  <r>
    <m/>
    <x v="39"/>
    <x v="3"/>
    <n v="35"/>
    <n v="11.146496815286623"/>
    <x v="31"/>
    <n v="22.608225284226034"/>
    <n v="10.625865883586235"/>
    <n v="97.581316702693215"/>
  </r>
  <r>
    <m/>
    <x v="39"/>
    <x v="3"/>
    <n v="30"/>
    <n v="9.5541401273885338"/>
    <x v="31"/>
    <n v="15.271682713902763"/>
    <n v="7.1776908755342985"/>
    <n v="71.692395944835823"/>
  </r>
  <r>
    <m/>
    <x v="4"/>
    <x v="5"/>
    <n v="15"/>
    <n v="4.7770700636942669"/>
    <x v="31"/>
    <n v="2.6167700084154584"/>
    <n v="1.2298819039552653"/>
    <n v="17.923098986208956"/>
  </r>
  <r>
    <m/>
    <x v="1"/>
    <x v="1"/>
    <n v="23"/>
    <n v="7.3248407643312099"/>
    <x v="31"/>
    <n v="7.7662370408352812"/>
    <n v="3.6501314091925821"/>
    <n v="42.139197172020175"/>
  </r>
  <r>
    <m/>
    <x v="1"/>
    <x v="1"/>
    <n v="19"/>
    <n v="6.0509554140127388"/>
    <x v="31"/>
    <n v="4.7757459239953679"/>
    <n v="2.2446005842778227"/>
    <n v="28.756616595650822"/>
  </r>
  <r>
    <m/>
    <x v="4"/>
    <x v="5"/>
    <n v="26"/>
    <n v="8.2802547770700627"/>
    <x v="31"/>
    <n v="10.610124252760826"/>
    <n v="4.9867583987975879"/>
    <n v="53.848955176343352"/>
  </r>
  <r>
    <m/>
    <x v="3"/>
    <x v="4"/>
    <n v="14"/>
    <n v="4.4585987261146496"/>
    <x v="31"/>
    <n v="2.1953772026521454"/>
    <n v="1.0318272852465082"/>
    <n v="15.613010672430914"/>
  </r>
  <r>
    <m/>
    <x v="32"/>
    <x v="42"/>
    <n v="34"/>
    <n v="10.828025477707007"/>
    <x v="31"/>
    <n v="21.000379507614944"/>
    <n v="9.8701783685790225"/>
    <n v="92.084899680255816"/>
  </r>
  <r>
    <m/>
    <x v="32"/>
    <x v="42"/>
    <n v="21"/>
    <n v="6.6878980891719744"/>
    <x v="31"/>
    <n v="6.1611446384234441"/>
    <n v="2.8957379800590184"/>
    <n v="35.12927401296956"/>
  </r>
  <r>
    <m/>
    <x v="3"/>
    <x v="4"/>
    <n v="13"/>
    <n v="4.1401273885350314"/>
    <x v="31"/>
    <n v="1.8180219855478328"/>
    <n v="0.85447033320748134"/>
    <n v="13.462238794085838"/>
  </r>
  <r>
    <m/>
    <x v="4"/>
    <x v="5"/>
    <n v="16"/>
    <n v="5.0955414012738851"/>
    <x v="31"/>
    <n v="3.0838884124204617"/>
    <n v="1.4494275538376169"/>
    <n v="20.392503735419968"/>
  </r>
  <r>
    <m/>
    <x v="3"/>
    <x v="4"/>
    <n v="9"/>
    <n v="2.8662420382165603"/>
    <x v="31"/>
    <n v="0.71311650094821233"/>
    <n v="0.33516475544565977"/>
    <n v="6.4523156350352249"/>
  </r>
  <r>
    <m/>
    <x v="4"/>
    <x v="5"/>
    <n v="28"/>
    <n v="8.9171974522292992"/>
    <x v="31"/>
    <n v="12.812400007802271"/>
    <n v="6.0218280036670668"/>
    <n v="62.452042689723655"/>
  </r>
  <r>
    <m/>
    <x v="1"/>
    <x v="1"/>
    <n v="13"/>
    <n v="4.1401273885350314"/>
    <x v="31"/>
    <n v="1.8180219855478328"/>
    <n v="0.85447033320748134"/>
    <n v="13.462238794085838"/>
  </r>
  <r>
    <m/>
    <x v="39"/>
    <x v="3"/>
    <n v="11"/>
    <n v="3.5031847133757958"/>
    <x v="31"/>
    <n v="1.1883864272051015"/>
    <n v="0.55854162078639769"/>
    <n v="9.6386443436945939"/>
  </r>
  <r>
    <m/>
    <x v="3"/>
    <x v="4"/>
    <n v="21"/>
    <n v="6.6878980891719744"/>
    <x v="31"/>
    <n v="6.1611446384234441"/>
    <n v="2.8957379800590184"/>
    <n v="35.12927401296956"/>
  </r>
  <r>
    <m/>
    <x v="39"/>
    <x v="3"/>
    <n v="58"/>
    <n v="18.471337579617835"/>
    <x v="31"/>
    <n v="81.759371234367848"/>
    <n v="38.426904480152885"/>
    <n v="267.9702443982531"/>
  </r>
  <r>
    <m/>
    <x v="39"/>
    <x v="3"/>
    <n v="18"/>
    <n v="5.7324840764331206"/>
    <x v="31"/>
    <n v="4.1618059307872386"/>
    <n v="1.9560487874700021"/>
    <n v="25.809262540140899"/>
  </r>
  <r>
    <m/>
    <x v="39"/>
    <x v="3"/>
    <n v="60"/>
    <n v="19.108280254777068"/>
    <x v="31"/>
    <n v="89.126783081460587"/>
    <n v="41.889588048286477"/>
    <n v="286.76958377934329"/>
  </r>
  <r>
    <m/>
    <x v="39"/>
    <x v="3"/>
    <n v="57"/>
    <n v="18.152866242038215"/>
    <x v="31"/>
    <n v="78.219458837955742"/>
    <n v="36.763145653839196"/>
    <n v="258.80954936085737"/>
  </r>
  <r>
    <m/>
    <x v="14"/>
    <x v="15"/>
    <n v="13"/>
    <n v="4.1401273885350314"/>
    <x v="31"/>
    <n v="1.8180219855478328"/>
    <n v="0.85447033320748134"/>
    <n v="13.462238794085838"/>
  </r>
  <r>
    <m/>
    <x v="14"/>
    <x v="15"/>
    <n v="11"/>
    <n v="3.5031847133757958"/>
    <x v="31"/>
    <n v="1.1883864272051015"/>
    <n v="0.55854162078639769"/>
    <n v="9.6386443436945939"/>
  </r>
  <r>
    <m/>
    <x v="14"/>
    <x v="15"/>
    <n v="13"/>
    <n v="4.1401273885350314"/>
    <x v="31"/>
    <n v="1.8180219855478328"/>
    <n v="0.85447033320748134"/>
    <n v="13.462238794085838"/>
  </r>
  <r>
    <m/>
    <x v="14"/>
    <x v="15"/>
    <n v="11"/>
    <n v="3.5031847133757958"/>
    <x v="31"/>
    <n v="1.1883864272051015"/>
    <n v="0.55854162078639769"/>
    <n v="9.6386443436945939"/>
  </r>
  <r>
    <m/>
    <x v="14"/>
    <x v="15"/>
    <n v="14"/>
    <n v="4.4585987261146496"/>
    <x v="31"/>
    <n v="2.1953772026521454"/>
    <n v="1.0318272852465082"/>
    <n v="15.613010672430914"/>
  </r>
  <r>
    <m/>
    <x v="14"/>
    <x v="15"/>
    <n v="11"/>
    <n v="3.5031847133757958"/>
    <x v="31"/>
    <n v="1.1883864272051015"/>
    <n v="0.55854162078639769"/>
    <n v="9.6386443436945939"/>
  </r>
  <r>
    <m/>
    <x v="14"/>
    <x v="15"/>
    <n v="12"/>
    <n v="3.8216560509554141"/>
    <x v="31"/>
    <n v="1.4829604559731249"/>
    <n v="0.69699141430736866"/>
    <n v="11.470783351173734"/>
  </r>
  <r>
    <m/>
    <x v="32"/>
    <x v="42"/>
    <n v="24"/>
    <n v="7.6433121019108281"/>
    <x v="31"/>
    <n v="8.6546778998739011"/>
    <n v="4.0676986129407329"/>
    <n v="45.883133404694938"/>
  </r>
  <r>
    <m/>
    <x v="32"/>
    <x v="42"/>
    <n v="16"/>
    <n v="5.0955414012738851"/>
    <x v="31"/>
    <n v="3.0838884124204617"/>
    <n v="1.4494275538376169"/>
    <n v="20.392503735419968"/>
  </r>
  <r>
    <m/>
    <x v="32"/>
    <x v="42"/>
    <n v="25"/>
    <n v="7.9617834394904454"/>
    <x v="31"/>
    <n v="9.6021972115884662"/>
    <n v="4.5130326894465789"/>
    <n v="49.786386072802657"/>
  </r>
  <r>
    <m/>
    <x v="2"/>
    <x v="25"/>
    <n v="28"/>
    <n v="8.9171974522292992"/>
    <x v="31"/>
    <n v="12.812400007802271"/>
    <n v="6.0218280036670668"/>
    <n v="62.452042689723655"/>
  </r>
  <r>
    <m/>
    <x v="3"/>
    <x v="4"/>
    <n v="18"/>
    <n v="5.7324840764331206"/>
    <x v="31"/>
    <n v="4.1618059307872386"/>
    <n v="1.9560487874700021"/>
    <n v="25.809262540140899"/>
  </r>
  <r>
    <m/>
    <x v="3"/>
    <x v="4"/>
    <n v="20"/>
    <n v="6.3694267515923562"/>
    <x v="31"/>
    <n v="5.4417005351814183"/>
    <n v="2.5575992515352666"/>
    <n v="31.863287086593701"/>
  </r>
  <r>
    <m/>
    <x v="1"/>
    <x v="1"/>
    <n v="19"/>
    <n v="6.0509554140127388"/>
    <x v="31"/>
    <n v="4.7757459239953679"/>
    <n v="2.2446005842778227"/>
    <n v="28.756616595650822"/>
  </r>
  <r>
    <m/>
    <x v="4"/>
    <x v="5"/>
    <n v="13"/>
    <n v="4.1401273885350314"/>
    <x v="31"/>
    <n v="1.8180219855478328"/>
    <n v="0.85447033320748134"/>
    <n v="13.462238794085838"/>
  </r>
  <r>
    <m/>
    <x v="2"/>
    <x v="3"/>
    <n v="17"/>
    <n v="5.4140127388535033"/>
    <x v="31"/>
    <n v="3.5983698908858401"/>
    <n v="1.6912338487163447"/>
    <n v="23.021224920063954"/>
  </r>
  <r>
    <m/>
    <x v="2"/>
    <x v="3"/>
    <n v="33"/>
    <n v="10.509554140127388"/>
    <x v="31"/>
    <n v="19.463963264735195"/>
    <n v="9.1480627344255421"/>
    <n v="86.747799093251359"/>
  </r>
  <r>
    <m/>
    <x v="38"/>
    <x v="50"/>
    <n v="47"/>
    <n v="14.968152866242038"/>
    <x v="31"/>
    <n v="47.874290165245462"/>
    <n v="22.500916377665366"/>
    <n v="175.96500293571373"/>
  </r>
  <r>
    <m/>
    <x v="4"/>
    <x v="5"/>
    <n v="12"/>
    <n v="3.8216560509554141"/>
    <x v="31"/>
    <n v="1.4829604559731249"/>
    <n v="0.69699141430736866"/>
    <n v="11.470783351173734"/>
  </r>
  <r>
    <m/>
    <x v="32"/>
    <x v="42"/>
    <n v="37"/>
    <n v="11.783439490445859"/>
    <x v="31"/>
    <n v="26.042740712103306"/>
    <n v="12.240088134688554"/>
    <n v="109.05210005386697"/>
  </r>
  <r>
    <m/>
    <x v="32"/>
    <x v="42"/>
    <n v="31"/>
    <n v="9.872611464968152"/>
    <x v="31"/>
    <n v="16.600792075535921"/>
    <n v="7.8023722755018827"/>
    <n v="76.55154722554137"/>
  </r>
  <r>
    <m/>
    <x v="4"/>
    <x v="5"/>
    <n v="11"/>
    <n v="3.5031847133757958"/>
    <x v="31"/>
    <n v="1.1883864272051015"/>
    <n v="0.55854162078639769"/>
    <n v="9.6386443436945939"/>
  </r>
  <r>
    <m/>
    <x v="4"/>
    <x v="5"/>
    <n v="10"/>
    <n v="3.1847133757961781"/>
    <x v="31"/>
    <n v="0.93242369043444173"/>
    <n v="0.43823913450418761"/>
    <n v="7.9658217716484252"/>
  </r>
  <r>
    <m/>
    <x v="38"/>
    <x v="50"/>
    <n v="82"/>
    <n v="26.114649681528661"/>
    <x v="31"/>
    <n v="197.36473398694559"/>
    <n v="92.761424973864422"/>
    <n v="535.62185592564015"/>
  </r>
  <r>
    <m/>
    <x v="4"/>
    <x v="5"/>
    <n v="12"/>
    <n v="3.8216560509554141"/>
    <x v="31"/>
    <n v="1.4829604559731249"/>
    <n v="0.69699141430736866"/>
    <n v="11.470783351173734"/>
  </r>
  <r>
    <m/>
    <x v="4"/>
    <x v="5"/>
    <n v="25"/>
    <n v="7.9617834394904454"/>
    <x v="32"/>
    <n v="9.6021972115884662"/>
    <n v="4.5130326894465789"/>
    <n v="49.786386072802657"/>
  </r>
  <r>
    <m/>
    <x v="4"/>
    <x v="5"/>
    <n v="28"/>
    <n v="8.9171974522292992"/>
    <x v="32"/>
    <n v="12.812400007802271"/>
    <n v="6.0218280036670668"/>
    <n v="62.452042689723655"/>
  </r>
  <r>
    <m/>
    <x v="4"/>
    <x v="5"/>
    <n v="10"/>
    <n v="3.1847133757961781"/>
    <x v="32"/>
    <n v="0.93242369043444173"/>
    <n v="0.43823913450418761"/>
    <n v="7.9658217716484252"/>
  </r>
  <r>
    <m/>
    <x v="4"/>
    <x v="5"/>
    <n v="30"/>
    <n v="9.5541401273885338"/>
    <x v="32"/>
    <n v="15.271682713902763"/>
    <n v="7.1776908755342985"/>
    <n v="71.692395944835823"/>
  </r>
  <r>
    <m/>
    <x v="4"/>
    <x v="5"/>
    <n v="37"/>
    <n v="11.783439490445859"/>
    <x v="32"/>
    <n v="26.042740712103306"/>
    <n v="12.240088134688554"/>
    <n v="109.05210005386697"/>
  </r>
  <r>
    <m/>
    <x v="4"/>
    <x v="5"/>
    <n v="22"/>
    <n v="7.0063694267515917"/>
    <x v="32"/>
    <n v="6.9355198964445544"/>
    <n v="3.2596943513289403"/>
    <n v="38.554577374778376"/>
  </r>
  <r>
    <m/>
    <x v="4"/>
    <x v="5"/>
    <n v="35"/>
    <n v="11.146496815286623"/>
    <x v="32"/>
    <n v="22.608225284226034"/>
    <n v="10.625865883586235"/>
    <n v="97.581316702693215"/>
  </r>
  <r>
    <m/>
    <x v="4"/>
    <x v="5"/>
    <n v="26"/>
    <n v="8.2802547770700627"/>
    <x v="32"/>
    <n v="10.610124252760826"/>
    <n v="4.9867583987975879"/>
    <n v="53.848955176343352"/>
  </r>
  <r>
    <m/>
    <x v="4"/>
    <x v="5"/>
    <n v="26"/>
    <n v="8.2802547770700627"/>
    <x v="32"/>
    <n v="10.610124252760826"/>
    <n v="4.9867583987975879"/>
    <n v="53.848955176343352"/>
  </r>
  <r>
    <m/>
    <x v="4"/>
    <x v="5"/>
    <n v="30"/>
    <n v="9.5541401273885338"/>
    <x v="32"/>
    <n v="15.271682713902763"/>
    <n v="7.1776908755342985"/>
    <n v="71.692395944835823"/>
  </r>
  <r>
    <m/>
    <x v="4"/>
    <x v="5"/>
    <n v="43"/>
    <n v="13.694267515923567"/>
    <x v="32"/>
    <n v="38.176008502857414"/>
    <n v="17.942723996342984"/>
    <n v="147.28804455777941"/>
  </r>
  <r>
    <m/>
    <x v="4"/>
    <x v="5"/>
    <n v="18"/>
    <n v="5.7324840764331206"/>
    <x v="32"/>
    <n v="4.1618059307872386"/>
    <n v="1.9560487874700021"/>
    <n v="25.809262540140899"/>
  </r>
  <r>
    <m/>
    <x v="4"/>
    <x v="5"/>
    <n v="12"/>
    <n v="3.8216560509554141"/>
    <x v="32"/>
    <n v="1.4829604559731249"/>
    <n v="0.69699141430736866"/>
    <n v="11.470783351173734"/>
  </r>
  <r>
    <m/>
    <x v="4"/>
    <x v="5"/>
    <n v="28"/>
    <n v="8.9171974522292992"/>
    <x v="32"/>
    <n v="12.812400007802271"/>
    <n v="6.0218280036670668"/>
    <n v="62.452042689723655"/>
  </r>
  <r>
    <m/>
    <x v="4"/>
    <x v="5"/>
    <n v="13"/>
    <n v="4.1401273885350314"/>
    <x v="32"/>
    <n v="1.8180219855478328"/>
    <n v="0.85447033320748134"/>
    <n v="13.462238794085838"/>
  </r>
  <r>
    <m/>
    <x v="4"/>
    <x v="5"/>
    <n v="9"/>
    <n v="2.8662420382165603"/>
    <x v="32"/>
    <n v="0.71311650094821233"/>
    <n v="0.33516475544565977"/>
    <n v="6.4523156350352249"/>
  </r>
  <r>
    <m/>
    <x v="4"/>
    <x v="5"/>
    <n v="13"/>
    <n v="4.1401273885350314"/>
    <x v="32"/>
    <n v="1.8180219855478328"/>
    <n v="0.85447033320748134"/>
    <n v="13.462238794085838"/>
  </r>
  <r>
    <m/>
    <x v="4"/>
    <x v="5"/>
    <n v="19"/>
    <n v="6.0509554140127388"/>
    <x v="32"/>
    <n v="4.7757459239953679"/>
    <n v="2.2446005842778227"/>
    <n v="28.756616595650822"/>
  </r>
  <r>
    <m/>
    <x v="4"/>
    <x v="5"/>
    <n v="11"/>
    <n v="3.5031847133757958"/>
    <x v="32"/>
    <n v="1.1883864272051015"/>
    <n v="0.55854162078639769"/>
    <n v="9.6386443436945939"/>
  </r>
  <r>
    <m/>
    <x v="4"/>
    <x v="5"/>
    <n v="13"/>
    <n v="4.1401273885350314"/>
    <x v="32"/>
    <n v="1.8180219855478328"/>
    <n v="0.85447033320748134"/>
    <n v="13.462238794085838"/>
  </r>
  <r>
    <m/>
    <x v="4"/>
    <x v="5"/>
    <n v="11"/>
    <n v="3.5031847133757958"/>
    <x v="32"/>
    <n v="1.1883864272051015"/>
    <n v="0.55854162078639769"/>
    <n v="9.6386443436945939"/>
  </r>
  <r>
    <m/>
    <x v="4"/>
    <x v="5"/>
    <n v="12"/>
    <n v="3.8216560509554141"/>
    <x v="32"/>
    <n v="1.4829604559731249"/>
    <n v="0.69699141430736866"/>
    <n v="11.470783351173734"/>
  </r>
  <r>
    <m/>
    <x v="4"/>
    <x v="5"/>
    <n v="11"/>
    <n v="3.5031847133757958"/>
    <x v="32"/>
    <n v="1.1883864272051015"/>
    <n v="0.55854162078639769"/>
    <n v="9.6386443436945939"/>
  </r>
  <r>
    <m/>
    <x v="4"/>
    <x v="5"/>
    <n v="24"/>
    <n v="7.6433121019108281"/>
    <x v="32"/>
    <n v="8.6546778998739011"/>
    <n v="4.0676986129407329"/>
    <n v="45.883133404694938"/>
  </r>
  <r>
    <m/>
    <x v="3"/>
    <x v="4"/>
    <n v="39"/>
    <n v="12.420382165605096"/>
    <x v="32"/>
    <n v="29.776436629629071"/>
    <n v="13.994925215925663"/>
    <n v="121.16014914677258"/>
  </r>
  <r>
    <m/>
    <x v="3"/>
    <x v="4"/>
    <n v="54"/>
    <n v="17.197452229299362"/>
    <x v="32"/>
    <n v="68.16405497184239"/>
    <n v="32.037105836765924"/>
    <n v="232.28336286126807"/>
  </r>
  <r>
    <m/>
    <x v="3"/>
    <x v="4"/>
    <n v="54"/>
    <n v="17.197452229299362"/>
    <x v="32"/>
    <n v="68.16405497184239"/>
    <n v="32.037105836765924"/>
    <n v="232.28336286126807"/>
  </r>
  <r>
    <m/>
    <x v="3"/>
    <x v="4"/>
    <n v="18"/>
    <n v="5.7324840764331206"/>
    <x v="32"/>
    <n v="4.1618059307872386"/>
    <n v="1.9560487874700021"/>
    <n v="25.809262540140899"/>
  </r>
  <r>
    <m/>
    <x v="3"/>
    <x v="4"/>
    <n v="95"/>
    <n v="30.254777070063692"/>
    <x v="32"/>
    <n v="287.02509854910005"/>
    <n v="134.901796318077"/>
    <n v="718.91541489127042"/>
  </r>
  <r>
    <m/>
    <x v="5"/>
    <x v="6"/>
    <n v="29"/>
    <n v="9.2356687898089174"/>
    <x v="32"/>
    <n v="14.009292529252955"/>
    <n v="6.5843674887488879"/>
    <n v="66.992561099563275"/>
  </r>
  <r>
    <m/>
    <x v="5"/>
    <x v="6"/>
    <n v="25"/>
    <n v="7.9617834394904454"/>
    <x v="32"/>
    <n v="9.6021972115884662"/>
    <n v="4.5130326894465789"/>
    <n v="49.786386072802657"/>
  </r>
  <r>
    <m/>
    <x v="39"/>
    <x v="3"/>
    <n v="44"/>
    <n v="14.012738853503183"/>
    <x v="32"/>
    <n v="40.476258507180518"/>
    <n v="19.023841498374843"/>
    <n v="154.2183094991135"/>
  </r>
  <r>
    <m/>
    <x v="39"/>
    <x v="3"/>
    <n v="19"/>
    <n v="6.0509554140127388"/>
    <x v="32"/>
    <n v="4.7757459239953679"/>
    <n v="2.2446005842778227"/>
    <n v="28.756616595650822"/>
  </r>
  <r>
    <m/>
    <x v="39"/>
    <x v="3"/>
    <n v="22"/>
    <n v="7.0063694267515917"/>
    <x v="32"/>
    <n v="6.9355198964445544"/>
    <n v="3.2596943513289403"/>
    <n v="38.554577374778376"/>
  </r>
  <r>
    <m/>
    <x v="39"/>
    <x v="3"/>
    <n v="24"/>
    <n v="7.6433121019108281"/>
    <x v="32"/>
    <n v="8.6546778998739011"/>
    <n v="4.0676986129407329"/>
    <n v="45.883133404694938"/>
  </r>
  <r>
    <m/>
    <x v="39"/>
    <x v="3"/>
    <n v="15"/>
    <n v="4.7770700636942669"/>
    <x v="32"/>
    <n v="2.6167700084154584"/>
    <n v="1.2298819039552653"/>
    <n v="17.923098986208956"/>
  </r>
  <r>
    <m/>
    <x v="1"/>
    <x v="1"/>
    <n v="12"/>
    <n v="3.8216560509554141"/>
    <x v="32"/>
    <n v="1.4829604559731249"/>
    <n v="0.69699141430736866"/>
    <n v="11.470783351173734"/>
  </r>
  <r>
    <m/>
    <x v="4"/>
    <x v="5"/>
    <n v="30"/>
    <n v="9.5541401273885338"/>
    <x v="32"/>
    <n v="15.271682713902763"/>
    <n v="7.1776908755342985"/>
    <n v="71.692395944835823"/>
  </r>
  <r>
    <m/>
    <x v="4"/>
    <x v="5"/>
    <n v="27"/>
    <n v="8.598726114649681"/>
    <x v="32"/>
    <n v="11.679764309136601"/>
    <n v="5.4894892252942027"/>
    <n v="58.070840715317019"/>
  </r>
  <r>
    <m/>
    <x v="5"/>
    <x v="6"/>
    <n v="10"/>
    <n v="3.1847133757961781"/>
    <x v="32"/>
    <n v="0.93242369043444173"/>
    <n v="0.43823913450418761"/>
    <n v="7.9658217716484252"/>
  </r>
  <r>
    <m/>
    <x v="21"/>
    <x v="26"/>
    <n v="26"/>
    <n v="8.2802547770700627"/>
    <x v="32"/>
    <n v="10.610124252760826"/>
    <n v="4.9867583987975879"/>
    <n v="53.848955176343352"/>
  </r>
  <r>
    <m/>
    <x v="31"/>
    <x v="28"/>
    <n v="47"/>
    <n v="14.968152866242038"/>
    <x v="32"/>
    <n v="47.874290165245462"/>
    <n v="22.500916377665366"/>
    <n v="175.96500293571373"/>
  </r>
  <r>
    <m/>
    <x v="31"/>
    <x v="28"/>
    <n v="24"/>
    <n v="7.6433121019108281"/>
    <x v="32"/>
    <n v="8.6546778998739011"/>
    <n v="4.0676986129407329"/>
    <n v="45.883133404694938"/>
  </r>
  <r>
    <m/>
    <x v="31"/>
    <x v="28"/>
    <n v="20"/>
    <n v="6.3694267515923562"/>
    <x v="32"/>
    <n v="5.4417005351814183"/>
    <n v="2.5575992515352666"/>
    <n v="31.863287086593701"/>
  </r>
  <r>
    <m/>
    <x v="31"/>
    <x v="28"/>
    <n v="14"/>
    <n v="4.4585987261146496"/>
    <x v="32"/>
    <n v="2.1953772026521454"/>
    <n v="1.0318272852465082"/>
    <n v="15.613010672430914"/>
  </r>
  <r>
    <m/>
    <x v="31"/>
    <x v="28"/>
    <n v="13"/>
    <n v="4.1401273885350314"/>
    <x v="32"/>
    <n v="1.8180219855478328"/>
    <n v="0.85447033320748134"/>
    <n v="13.462238794085838"/>
  </r>
  <r>
    <m/>
    <x v="40"/>
    <x v="47"/>
    <n v="211"/>
    <n v="67.197452229299358"/>
    <x v="32"/>
    <n v="2187.3191136280093"/>
    <n v="1028.0399834051643"/>
    <n v="3546.4635109555957"/>
  </r>
  <r>
    <m/>
    <x v="3"/>
    <x v="4"/>
    <n v="135"/>
    <n v="42.993630573248403"/>
    <x v="33"/>
    <n v="701.96060578021786"/>
    <n v="329.92148471670237"/>
    <n v="1451.7710178829254"/>
  </r>
  <r>
    <m/>
    <x v="3"/>
    <x v="4"/>
    <n v="56"/>
    <n v="17.834394904458598"/>
    <x v="33"/>
    <n v="74.774209079705855"/>
    <n v="35.143878267461751"/>
    <n v="249.80817075889462"/>
  </r>
  <r>
    <m/>
    <x v="39"/>
    <x v="3"/>
    <n v="40"/>
    <n v="12.738853503184712"/>
    <x v="33"/>
    <n v="31.758207152369334"/>
    <n v="14.926357361613587"/>
    <n v="127.4531483463748"/>
  </r>
  <r>
    <m/>
    <x v="39"/>
    <x v="3"/>
    <n v="20"/>
    <n v="6.3694267515923562"/>
    <x v="33"/>
    <n v="5.4417005351814183"/>
    <n v="2.5575992515352666"/>
    <n v="31.863287086593701"/>
  </r>
  <r>
    <m/>
    <x v="39"/>
    <x v="3"/>
    <n v="28"/>
    <n v="8.9171974522292992"/>
    <x v="33"/>
    <n v="12.812400007802271"/>
    <n v="6.0218280036670668"/>
    <n v="62.452042689723655"/>
  </r>
  <r>
    <m/>
    <x v="39"/>
    <x v="3"/>
    <n v="48"/>
    <n v="15.286624203821656"/>
    <x v="33"/>
    <n v="50.509404515047429"/>
    <n v="23.739420122072289"/>
    <n v="183.53253361877975"/>
  </r>
  <r>
    <m/>
    <x v="4"/>
    <x v="5"/>
    <n v="17"/>
    <n v="5.4140127388535033"/>
    <x v="33"/>
    <n v="3.5983698908858401"/>
    <n v="1.6912338487163447"/>
    <n v="23.021224920063954"/>
  </r>
  <r>
    <m/>
    <x v="4"/>
    <x v="5"/>
    <n v="19"/>
    <n v="6.0509554140127388"/>
    <x v="33"/>
    <n v="4.7757459239953679"/>
    <n v="2.2446005842778227"/>
    <n v="28.756616595650822"/>
  </r>
  <r>
    <m/>
    <x v="4"/>
    <x v="5"/>
    <n v="25"/>
    <n v="7.9617834394904454"/>
    <x v="33"/>
    <n v="9.6021972115884662"/>
    <n v="4.5130326894465789"/>
    <n v="49.786386072802657"/>
  </r>
  <r>
    <m/>
    <x v="4"/>
    <x v="5"/>
    <n v="12"/>
    <n v="3.8216560509554141"/>
    <x v="33"/>
    <n v="1.4829604559731249"/>
    <n v="0.69699141430736866"/>
    <n v="11.470783351173734"/>
  </r>
  <r>
    <m/>
    <x v="3"/>
    <x v="4"/>
    <n v="97"/>
    <n v="30.891719745222929"/>
    <x v="33"/>
    <n v="302.65465847204695"/>
    <n v="142.24768948186207"/>
    <n v="749.50417049440046"/>
  </r>
  <r>
    <m/>
    <x v="4"/>
    <x v="5"/>
    <n v="25"/>
    <n v="7.9617834394904454"/>
    <x v="33"/>
    <n v="9.6021972115884662"/>
    <n v="4.5130326894465789"/>
    <n v="49.786386072802657"/>
  </r>
  <r>
    <m/>
    <x v="4"/>
    <x v="5"/>
    <n v="29"/>
    <n v="9.2356687898089174"/>
    <x v="33"/>
    <n v="14.009292529252955"/>
    <n v="6.5843674887488879"/>
    <n v="66.992561099563275"/>
  </r>
  <r>
    <m/>
    <x v="4"/>
    <x v="5"/>
    <n v="28"/>
    <n v="8.9171974522292992"/>
    <x v="33"/>
    <n v="12.812400007802271"/>
    <n v="6.0218280036670668"/>
    <n v="62.452042689723655"/>
  </r>
  <r>
    <m/>
    <x v="4"/>
    <x v="5"/>
    <n v="47"/>
    <n v="14.968152866242038"/>
    <x v="33"/>
    <n v="47.874290165245462"/>
    <n v="22.500916377665366"/>
    <n v="175.96500293571373"/>
  </r>
  <r>
    <m/>
    <x v="4"/>
    <x v="5"/>
    <n v="8"/>
    <n v="2.5477707006369426"/>
    <x v="33"/>
    <n v="0.52841765102776583"/>
    <n v="0.24835629598304992"/>
    <n v="5.098125933854992"/>
  </r>
  <r>
    <m/>
    <x v="3"/>
    <x v="31"/>
    <n v="37"/>
    <n v="11.783439490445859"/>
    <x v="33"/>
    <n v="26.042740712103306"/>
    <n v="12.240088134688554"/>
    <n v="109.05210005386697"/>
  </r>
  <r>
    <m/>
    <x v="17"/>
    <x v="18"/>
    <n v="35"/>
    <n v="11.146496815286623"/>
    <x v="33"/>
    <n v="22.608225284226034"/>
    <n v="10.625865883586235"/>
    <n v="97.581316702693215"/>
  </r>
  <r>
    <m/>
    <x v="17"/>
    <x v="18"/>
    <n v="42"/>
    <n v="13.375796178343949"/>
    <x v="33"/>
    <n v="35.956941485064313"/>
    <n v="16.899762497980227"/>
    <n v="140.51709605187824"/>
  </r>
  <r>
    <m/>
    <x v="17"/>
    <x v="18"/>
    <n v="27"/>
    <n v="8.598726114649681"/>
    <x v="33"/>
    <n v="11.679764309136601"/>
    <n v="5.4894892252942027"/>
    <n v="58.070840715317019"/>
  </r>
  <r>
    <m/>
    <x v="17"/>
    <x v="18"/>
    <n v="27"/>
    <n v="8.598726114649681"/>
    <x v="33"/>
    <n v="11.679764309136601"/>
    <n v="5.4894892252942027"/>
    <n v="58.070840715317019"/>
  </r>
  <r>
    <m/>
    <x v="17"/>
    <x v="18"/>
    <n v="11"/>
    <n v="3.5031847133757958"/>
    <x v="33"/>
    <n v="1.1883864272051015"/>
    <n v="0.55854162078639769"/>
    <n v="9.6386443436945939"/>
  </r>
  <r>
    <m/>
    <x v="4"/>
    <x v="5"/>
    <n v="27"/>
    <n v="8.598726114649681"/>
    <x v="33"/>
    <n v="11.679764309136601"/>
    <n v="5.4894892252942027"/>
    <n v="58.070840715317019"/>
  </r>
  <r>
    <m/>
    <x v="5"/>
    <x v="6"/>
    <n v="16"/>
    <n v="5.0955414012738851"/>
    <x v="33"/>
    <n v="3.0838884124204617"/>
    <n v="1.4494275538376169"/>
    <n v="20.392503735419968"/>
  </r>
  <r>
    <m/>
    <x v="3"/>
    <x v="4"/>
    <n v="21"/>
    <n v="6.6878980891719744"/>
    <x v="33"/>
    <n v="6.1611446384234441"/>
    <n v="2.8957379800590184"/>
    <n v="35.12927401296956"/>
  </r>
  <r>
    <m/>
    <x v="3"/>
    <x v="4"/>
    <n v="85"/>
    <n v="27.070063694267514"/>
    <x v="34"/>
    <n v="216.26411643012386"/>
    <n v="101.64413472215821"/>
    <n v="575.53062300159877"/>
  </r>
  <r>
    <m/>
    <x v="22"/>
    <x v="27"/>
    <n v="11"/>
    <n v="3.5031847133757958"/>
    <x v="34"/>
    <n v="1.1883864272051015"/>
    <n v="0.55854162078639769"/>
    <n v="9.6386443436945939"/>
  </r>
  <r>
    <m/>
    <x v="4"/>
    <x v="5"/>
    <n v="28"/>
    <n v="8.9171974522292992"/>
    <x v="34"/>
    <n v="12.812400007802271"/>
    <n v="6.0218280036670668"/>
    <n v="62.452042689723655"/>
  </r>
  <r>
    <m/>
    <x v="4"/>
    <x v="5"/>
    <n v="23"/>
    <n v="7.3248407643312099"/>
    <x v="34"/>
    <n v="7.7662370408352812"/>
    <n v="3.6501314091925821"/>
    <n v="42.139197172020175"/>
  </r>
  <r>
    <m/>
    <x v="4"/>
    <x v="5"/>
    <n v="38"/>
    <n v="12.101910828025478"/>
    <x v="34"/>
    <n v="27.871641848125346"/>
    <n v="13.099671668618912"/>
    <n v="115.02646638260329"/>
  </r>
  <r>
    <m/>
    <x v="3"/>
    <x v="4"/>
    <n v="60"/>
    <n v="19.108280254777068"/>
    <x v="34"/>
    <n v="89.126783081460587"/>
    <n v="41.889588048286477"/>
    <n v="286.76958377934329"/>
  </r>
  <r>
    <m/>
    <x v="19"/>
    <x v="22"/>
    <n v="66"/>
    <n v="21.019108280254777"/>
    <x v="34"/>
    <n v="113.59327353116829"/>
    <n v="53.388838559649095"/>
    <n v="346.99119637300544"/>
  </r>
  <r>
    <m/>
    <x v="3"/>
    <x v="4"/>
    <n v="50"/>
    <n v="15.923566878980891"/>
    <x v="34"/>
    <n v="56.039204324455426"/>
    <n v="26.338426032494048"/>
    <n v="199.14554429121063"/>
  </r>
  <r>
    <m/>
    <x v="19"/>
    <x v="22"/>
    <n v="44"/>
    <n v="14.012738853503183"/>
    <x v="34"/>
    <n v="40.476258507180518"/>
    <n v="19.023841498374843"/>
    <n v="154.2183094991135"/>
  </r>
  <r>
    <m/>
    <x v="4"/>
    <x v="5"/>
    <n v="12"/>
    <n v="3.8216560509554141"/>
    <x v="34"/>
    <n v="1.4829604559731249"/>
    <n v="0.69699141430736866"/>
    <n v="11.470783351173734"/>
  </r>
  <r>
    <m/>
    <x v="4"/>
    <x v="5"/>
    <n v="28"/>
    <n v="8.9171974522292992"/>
    <x v="34"/>
    <n v="12.812400007802271"/>
    <n v="6.0218280036670668"/>
    <n v="62.452042689723655"/>
  </r>
  <r>
    <m/>
    <x v="4"/>
    <x v="5"/>
    <n v="36"/>
    <n v="11.464968152866241"/>
    <x v="34"/>
    <n v="24.288638087192005"/>
    <n v="11.415659900980241"/>
    <n v="103.2370501605636"/>
  </r>
  <r>
    <m/>
    <x v="4"/>
    <x v="5"/>
    <n v="25"/>
    <n v="7.9617834394904454"/>
    <x v="34"/>
    <n v="9.6021972115884662"/>
    <n v="4.5130326894465789"/>
    <n v="49.786386072802657"/>
  </r>
  <r>
    <m/>
    <x v="4"/>
    <x v="5"/>
    <n v="16"/>
    <n v="5.0955414012738851"/>
    <x v="34"/>
    <n v="3.0838884124204617"/>
    <n v="1.4494275538376169"/>
    <n v="20.392503735419968"/>
  </r>
  <r>
    <m/>
    <x v="4"/>
    <x v="5"/>
    <n v="34"/>
    <n v="10.828025477707007"/>
    <x v="34"/>
    <n v="21.000379507614944"/>
    <n v="9.8701783685790225"/>
    <n v="92.084899680255816"/>
  </r>
  <r>
    <m/>
    <x v="19"/>
    <x v="22"/>
    <n v="23"/>
    <n v="7.3248407643312099"/>
    <x v="34"/>
    <n v="7.7662370408352812"/>
    <n v="3.6501314091925821"/>
    <n v="42.139197172020175"/>
  </r>
  <r>
    <m/>
    <x v="4"/>
    <x v="5"/>
    <n v="9"/>
    <n v="2.8662420382165603"/>
    <x v="34"/>
    <n v="0.71311650094821233"/>
    <n v="0.33516475544565977"/>
    <n v="6.4523156350352249"/>
  </r>
  <r>
    <m/>
    <x v="4"/>
    <x v="5"/>
    <n v="9"/>
    <n v="2.8662420382165603"/>
    <x v="34"/>
    <n v="0.71311650094821233"/>
    <n v="0.33516475544565977"/>
    <n v="6.4523156350352249"/>
  </r>
  <r>
    <m/>
    <x v="4"/>
    <x v="5"/>
    <n v="10"/>
    <n v="3.1847133757961781"/>
    <x v="34"/>
    <n v="0.93242369043444173"/>
    <n v="0.43823913450418761"/>
    <n v="7.9658217716484252"/>
  </r>
  <r>
    <m/>
    <x v="3"/>
    <x v="4"/>
    <n v="23"/>
    <n v="7.3248407643312099"/>
    <x v="34"/>
    <n v="7.7662370408352812"/>
    <n v="3.6501314091925821"/>
    <n v="42.139197172020175"/>
  </r>
  <r>
    <m/>
    <x v="3"/>
    <x v="4"/>
    <n v="23"/>
    <n v="7.3248407643312099"/>
    <x v="34"/>
    <n v="7.7662370408352812"/>
    <n v="3.6501314091925821"/>
    <n v="42.139197172020175"/>
  </r>
  <r>
    <m/>
    <x v="3"/>
    <x v="5"/>
    <n v="10"/>
    <n v="3.1847133757961781"/>
    <x v="34"/>
    <n v="0.93242369043444173"/>
    <n v="0.43823913450418761"/>
    <n v="7.9658217716484252"/>
  </r>
  <r>
    <m/>
    <x v="3"/>
    <x v="5"/>
    <n v="30"/>
    <n v="9.5541401273885338"/>
    <x v="34"/>
    <n v="15.271682713902763"/>
    <n v="7.1776908755342985"/>
    <n v="71.692395944835823"/>
  </r>
  <r>
    <m/>
    <x v="3"/>
    <x v="4"/>
    <n v="32"/>
    <n v="10.19108280254777"/>
    <x v="34"/>
    <n v="17.997823732351961"/>
    <n v="8.4589771542054208"/>
    <n v="81.570014941679872"/>
  </r>
  <r>
    <m/>
    <x v="4"/>
    <x v="5"/>
    <n v="14"/>
    <n v="4.4585987261146496"/>
    <x v="34"/>
    <n v="2.1953772026521454"/>
    <n v="1.0318272852465082"/>
    <n v="15.613010672430914"/>
  </r>
  <r>
    <m/>
    <x v="3"/>
    <x v="4"/>
    <n v="40"/>
    <n v="12.738853503184712"/>
    <x v="34"/>
    <n v="31.758207152369334"/>
    <n v="14.926357361613587"/>
    <n v="127.4531483463748"/>
  </r>
  <r>
    <m/>
    <x v="3"/>
    <x v="4"/>
    <n v="35"/>
    <n v="11.146496815286623"/>
    <x v="34"/>
    <n v="22.608225284226034"/>
    <n v="10.625865883586235"/>
    <n v="97.581316702693215"/>
  </r>
  <r>
    <m/>
    <x v="3"/>
    <x v="4"/>
    <n v="58"/>
    <n v="18.471337579617835"/>
    <x v="34"/>
    <n v="81.759371234367848"/>
    <n v="38.426904480152885"/>
    <n v="267.9702443982531"/>
  </r>
  <r>
    <m/>
    <x v="3"/>
    <x v="4"/>
    <n v="33"/>
    <n v="10.509554140127388"/>
    <x v="34"/>
    <n v="19.463963264735195"/>
    <n v="9.1480627344255421"/>
    <n v="86.747799093251359"/>
  </r>
  <r>
    <m/>
    <x v="5"/>
    <x v="6"/>
    <n v="10"/>
    <n v="3.1847133757961781"/>
    <x v="34"/>
    <n v="0.93242369043444173"/>
    <n v="0.43823913450418761"/>
    <n v="7.9658217716484252"/>
  </r>
  <r>
    <m/>
    <x v="3"/>
    <x v="4"/>
    <n v="15"/>
    <n v="4.7770700636942669"/>
    <x v="34"/>
    <n v="2.6167700084154584"/>
    <n v="1.2298819039552653"/>
    <n v="17.923098986208956"/>
  </r>
  <r>
    <m/>
    <x v="1"/>
    <x v="1"/>
    <n v="17"/>
    <n v="5.4140127388535033"/>
    <x v="34"/>
    <n v="3.5983698908858401"/>
    <n v="1.6912338487163447"/>
    <n v="23.021224920063954"/>
  </r>
  <r>
    <m/>
    <x v="5"/>
    <x v="6"/>
    <n v="10"/>
    <n v="3.1847133757961781"/>
    <x v="34"/>
    <n v="0.93242369043444173"/>
    <n v="0.43823913450418761"/>
    <n v="7.9658217716484252"/>
  </r>
  <r>
    <m/>
    <x v="5"/>
    <x v="6"/>
    <n v="9"/>
    <n v="2.8662420382165603"/>
    <x v="34"/>
    <n v="0.71311650094821233"/>
    <n v="0.33516475544565977"/>
    <n v="6.4523156350352249"/>
  </r>
  <r>
    <m/>
    <x v="28"/>
    <x v="35"/>
    <n v="23"/>
    <n v="7.3248407643312099"/>
    <x v="34"/>
    <n v="7.7662370408352812"/>
    <n v="3.6501314091925821"/>
    <n v="42.139197172020175"/>
  </r>
  <r>
    <m/>
    <x v="14"/>
    <x v="15"/>
    <n v="16"/>
    <n v="5.0955414012738851"/>
    <x v="34"/>
    <n v="3.0838884124204617"/>
    <n v="1.4494275538376169"/>
    <n v="20.392503735419968"/>
  </r>
  <r>
    <m/>
    <x v="3"/>
    <x v="4"/>
    <n v="22"/>
    <n v="7.0063694267515917"/>
    <x v="34"/>
    <n v="6.9355198964445544"/>
    <n v="3.2596943513289403"/>
    <n v="38.554577374778376"/>
  </r>
  <r>
    <m/>
    <x v="4"/>
    <x v="5"/>
    <n v="33"/>
    <n v="10.509554140127388"/>
    <x v="34"/>
    <n v="19.463963264735195"/>
    <n v="9.1480627344255421"/>
    <n v="86.747799093251359"/>
  </r>
  <r>
    <m/>
    <x v="14"/>
    <x v="15"/>
    <n v="18"/>
    <n v="5.7324840764331206"/>
    <x v="34"/>
    <n v="4.1618059307872386"/>
    <n v="1.9560487874700021"/>
    <n v="25.809262540140899"/>
  </r>
  <r>
    <m/>
    <x v="14"/>
    <x v="15"/>
    <n v="16"/>
    <n v="5.0955414012738851"/>
    <x v="34"/>
    <n v="3.0838884124204617"/>
    <n v="1.4494275538376169"/>
    <n v="20.392503735419968"/>
  </r>
  <r>
    <m/>
    <x v="14"/>
    <x v="15"/>
    <n v="12.5"/>
    <n v="3.9808917197452227"/>
    <x v="34"/>
    <n v="1.6453158534586896"/>
    <n v="0.77329845112558404"/>
    <n v="12.446596518200664"/>
  </r>
  <r>
    <m/>
    <x v="5"/>
    <x v="6"/>
    <n v="15"/>
    <n v="4.7770700636942669"/>
    <x v="34"/>
    <n v="2.6167700084154584"/>
    <n v="1.2298819039552653"/>
    <n v="17.923098986208956"/>
  </r>
  <r>
    <m/>
    <x v="41"/>
    <x v="51"/>
    <n v="21"/>
    <n v="6.6878980891719744"/>
    <x v="34"/>
    <n v="6.1611446384234441"/>
    <n v="2.8957379800590184"/>
    <n v="35.12927401296956"/>
  </r>
  <r>
    <m/>
    <x v="38"/>
    <x v="50"/>
    <n v="37"/>
    <n v="11.783439490445859"/>
    <x v="35"/>
    <n v="26.042740712103306"/>
    <n v="12.240088134688554"/>
    <n v="109.05210005386697"/>
  </r>
  <r>
    <m/>
    <x v="12"/>
    <x v="13"/>
    <n v="30"/>
    <n v="9.5541401273885338"/>
    <x v="35"/>
    <n v="15.271682713902763"/>
    <n v="7.1776908755342985"/>
    <n v="71.692395944835823"/>
  </r>
  <r>
    <m/>
    <x v="12"/>
    <x v="13"/>
    <n v="20"/>
    <n v="6.3694267515923562"/>
    <x v="35"/>
    <n v="5.4417005351814183"/>
    <n v="2.5575992515352666"/>
    <n v="31.863287086593701"/>
  </r>
  <r>
    <m/>
    <x v="12"/>
    <x v="13"/>
    <n v="14"/>
    <n v="4.4585987261146496"/>
    <x v="35"/>
    <n v="2.1953772026521454"/>
    <n v="1.0318272852465082"/>
    <n v="15.613010672430914"/>
  </r>
  <r>
    <m/>
    <x v="2"/>
    <x v="25"/>
    <n v="34"/>
    <n v="10.828025477707007"/>
    <x v="35"/>
    <n v="21.000379507614944"/>
    <n v="9.8701783685790225"/>
    <n v="92.084899680255816"/>
  </r>
  <r>
    <m/>
    <x v="12"/>
    <x v="13"/>
    <n v="11"/>
    <n v="3.5031847133757958"/>
    <x v="35"/>
    <n v="1.1883864272051015"/>
    <n v="0.55854162078639769"/>
    <n v="9.6386443436945939"/>
  </r>
  <r>
    <m/>
    <x v="12"/>
    <x v="13"/>
    <n v="18"/>
    <n v="5.7324840764331206"/>
    <x v="35"/>
    <n v="4.1618059307872386"/>
    <n v="1.9560487874700021"/>
    <n v="25.809262540140899"/>
  </r>
  <r>
    <m/>
    <x v="12"/>
    <x v="13"/>
    <n v="7"/>
    <n v="2.2292993630573248"/>
    <x v="35"/>
    <n v="0.37617316498000025"/>
    <n v="0.1768013875406001"/>
    <n v="3.9032526681077284"/>
  </r>
  <r>
    <m/>
    <x v="12"/>
    <x v="13"/>
    <n v="6"/>
    <n v="1.910828025477707"/>
    <x v="35"/>
    <n v="0.25410208668910245"/>
    <n v="0.11942798074387814"/>
    <n v="2.8676958377934336"/>
  </r>
  <r>
    <m/>
    <x v="12"/>
    <x v="13"/>
    <n v="26"/>
    <n v="8.2802547770700627"/>
    <x v="35"/>
    <n v="10.610124252760826"/>
    <n v="4.9867583987975879"/>
    <n v="53.848955176343352"/>
  </r>
  <r>
    <m/>
    <x v="12"/>
    <x v="13"/>
    <n v="20"/>
    <n v="6.3694267515923562"/>
    <x v="35"/>
    <n v="5.4417005351814183"/>
    <n v="2.5575992515352666"/>
    <n v="31.863287086593701"/>
  </r>
  <r>
    <m/>
    <x v="12"/>
    <x v="13"/>
    <n v="27"/>
    <n v="8.598726114649681"/>
    <x v="35"/>
    <n v="11.679764309136601"/>
    <n v="5.4894892252942027"/>
    <n v="58.070840715317019"/>
  </r>
  <r>
    <m/>
    <x v="3"/>
    <x v="4"/>
    <n v="14"/>
    <n v="4.4585987261146496"/>
    <x v="35"/>
    <n v="2.1953772026521454"/>
    <n v="1.0318272852465082"/>
    <n v="15.613010672430914"/>
  </r>
  <r>
    <m/>
    <x v="2"/>
    <x v="25"/>
    <n v="23"/>
    <n v="7.3248407643312099"/>
    <x v="35"/>
    <n v="7.7662370408352812"/>
    <n v="3.6501314091925821"/>
    <n v="42.139197172020175"/>
  </r>
  <r>
    <m/>
    <x v="3"/>
    <x v="4"/>
    <n v="21"/>
    <n v="6.6878980891719744"/>
    <x v="35"/>
    <n v="6.1611446384234441"/>
    <n v="2.8957379800590184"/>
    <n v="35.12927401296956"/>
  </r>
  <r>
    <m/>
    <x v="12"/>
    <x v="13"/>
    <n v="24"/>
    <n v="7.6433121019108281"/>
    <x v="35"/>
    <n v="8.6546778998739011"/>
    <n v="4.0676986129407329"/>
    <n v="45.883133404694938"/>
  </r>
  <r>
    <m/>
    <x v="12"/>
    <x v="13"/>
    <n v="58"/>
    <n v="18.471337579617835"/>
    <x v="35"/>
    <n v="81.759371234367848"/>
    <n v="38.426904480152885"/>
    <n v="267.9702443982531"/>
  </r>
  <r>
    <m/>
    <x v="12"/>
    <x v="13"/>
    <n v="73"/>
    <n v="23.248407643312103"/>
    <x v="35"/>
    <n v="146.81484747822151"/>
    <n v="69.002978314764107"/>
    <n v="424.49864221114467"/>
  </r>
  <r>
    <m/>
    <x v="13"/>
    <x v="14"/>
    <n v="34"/>
    <n v="10.828025477707007"/>
    <x v="35"/>
    <n v="21.000379507614944"/>
    <n v="9.8701783685790225"/>
    <n v="92.084899680255816"/>
  </r>
  <r>
    <m/>
    <x v="28"/>
    <x v="35"/>
    <n v="14"/>
    <n v="4.4585987261146496"/>
    <x v="35"/>
    <n v="2.1953772026521454"/>
    <n v="1.0318272852465082"/>
    <n v="15.613010672430914"/>
  </r>
  <r>
    <m/>
    <x v="25"/>
    <x v="31"/>
    <n v="20"/>
    <n v="6.3694267515923562"/>
    <x v="35"/>
    <n v="5.4417005351814183"/>
    <n v="2.5575992515352666"/>
    <n v="31.863287086593701"/>
  </r>
  <r>
    <m/>
    <x v="25"/>
    <x v="31"/>
    <n v="12"/>
    <n v="3.8216560509554141"/>
    <x v="35"/>
    <n v="1.4829604559731249"/>
    <n v="0.69699141430736866"/>
    <n v="11.470783351173734"/>
  </r>
  <r>
    <m/>
    <x v="3"/>
    <x v="4"/>
    <n v="75"/>
    <n v="23.885350318471335"/>
    <x v="35"/>
    <n v="157.26939445669427"/>
    <n v="73.9166153946463"/>
    <n v="448.07747465522391"/>
  </r>
  <r>
    <m/>
    <x v="3"/>
    <x v="4"/>
    <n v="87"/>
    <n v="27.70700636942675"/>
    <x v="35"/>
    <n v="229.45091673219511"/>
    <n v="107.8419308641317"/>
    <n v="602.93304989606929"/>
  </r>
  <r>
    <m/>
    <x v="19"/>
    <x v="22"/>
    <n v="27"/>
    <n v="8.598726114649681"/>
    <x v="35"/>
    <n v="11.679764309136601"/>
    <n v="5.4894892252942027"/>
    <n v="58.070840715317019"/>
  </r>
  <r>
    <m/>
    <x v="3"/>
    <x v="4"/>
    <n v="40"/>
    <n v="12.738853503184712"/>
    <x v="35"/>
    <n v="31.758207152369334"/>
    <n v="14.926357361613587"/>
    <n v="127.4531483463748"/>
  </r>
  <r>
    <m/>
    <x v="3"/>
    <x v="4"/>
    <n v="22"/>
    <n v="7.0063694267515917"/>
    <x v="35"/>
    <n v="6.9355198964445544"/>
    <n v="3.2596943513289403"/>
    <n v="38.554577374778376"/>
  </r>
  <r>
    <m/>
    <x v="4"/>
    <x v="5"/>
    <n v="75"/>
    <n v="23.885350318471335"/>
    <x v="36"/>
    <n v="157.26939445669427"/>
    <n v="73.9166153946463"/>
    <n v="448.07747465522391"/>
  </r>
  <r>
    <m/>
    <x v="4"/>
    <x v="5"/>
    <n v="54"/>
    <n v="17.197452229299362"/>
    <x v="36"/>
    <n v="68.16405497184239"/>
    <n v="32.037105836765924"/>
    <n v="232.28336286126807"/>
  </r>
  <r>
    <m/>
    <x v="3"/>
    <x v="4"/>
    <n v="51"/>
    <n v="16.242038216560509"/>
    <x v="36"/>
    <n v="58.935829092099965"/>
    <n v="27.699839673286981"/>
    <n v="207.19102428057556"/>
  </r>
  <r>
    <m/>
    <x v="39"/>
    <x v="3"/>
    <n v="58"/>
    <n v="18.471337579617835"/>
    <x v="36"/>
    <n v="81.759371234367848"/>
    <n v="38.426904480152885"/>
    <n v="267.9702443982531"/>
  </r>
  <r>
    <m/>
    <x v="16"/>
    <x v="21"/>
    <n v="47"/>
    <n v="14.968152866242038"/>
    <x v="36"/>
    <n v="47.874290165245462"/>
    <n v="22.500916377665366"/>
    <n v="175.96500293571373"/>
  </r>
  <r>
    <m/>
    <x v="3"/>
    <x v="4"/>
    <n v="59"/>
    <n v="18.789808917197451"/>
    <x v="36"/>
    <n v="85.394847815322663"/>
    <n v="40.135578473201647"/>
    <n v="277.29025587108168"/>
  </r>
  <r>
    <m/>
    <x v="19"/>
    <x v="22"/>
    <n v="55"/>
    <n v="17.515923566878982"/>
    <x v="36"/>
    <n v="71.422713186885233"/>
    <n v="33.568675197836058"/>
    <n v="240.96610859236495"/>
  </r>
  <r>
    <m/>
    <x v="21"/>
    <x v="26"/>
    <n v="19"/>
    <n v="6.0509554140127388"/>
    <x v="36"/>
    <n v="4.7757459239953679"/>
    <n v="2.2446005842778227"/>
    <n v="28.756616595650822"/>
  </r>
  <r>
    <m/>
    <x v="3"/>
    <x v="4"/>
    <n v="56"/>
    <n v="17.834394904458598"/>
    <x v="36"/>
    <n v="74.774209079705855"/>
    <n v="35.143878267461751"/>
    <n v="249.80817075889462"/>
  </r>
  <r>
    <m/>
    <x v="3"/>
    <x v="4"/>
    <n v="53"/>
    <n v="16.878980891719745"/>
    <x v="36"/>
    <n v="64.997310634988111"/>
    <n v="30.54873599844441"/>
    <n v="223.75993356560429"/>
  </r>
  <r>
    <m/>
    <x v="3"/>
    <x v="4"/>
    <n v="50"/>
    <n v="15.923566878980891"/>
    <x v="37"/>
    <n v="56.039204324455426"/>
    <n v="26.338426032494048"/>
    <n v="199.14554429121063"/>
  </r>
  <r>
    <m/>
    <x v="3"/>
    <x v="4"/>
    <n v="76"/>
    <n v="24.203821656050955"/>
    <x v="37"/>
    <n v="162.66116993516289"/>
    <n v="76.450749869526547"/>
    <n v="460.10586553041315"/>
  </r>
  <r>
    <m/>
    <x v="12"/>
    <x v="13"/>
    <n v="20"/>
    <n v="6.3694267515923562"/>
    <x v="37"/>
    <n v="5.4417005351814183"/>
    <n v="2.5575992515352666"/>
    <n v="31.863287086593701"/>
  </r>
  <r>
    <m/>
    <x v="12"/>
    <x v="13"/>
    <n v="24"/>
    <n v="7.6433121019108281"/>
    <x v="37"/>
    <n v="8.6546778998739011"/>
    <n v="4.0676986129407329"/>
    <n v="45.883133404694938"/>
  </r>
  <r>
    <m/>
    <x v="18"/>
    <x v="20"/>
    <n v="23"/>
    <n v="7.3248407643312099"/>
    <x v="37"/>
    <n v="7.7662370408352812"/>
    <n v="3.6501314091925821"/>
    <n v="42.139197172020175"/>
  </r>
  <r>
    <m/>
    <x v="3"/>
    <x v="4"/>
    <n v="43"/>
    <n v="13.694267515923567"/>
    <x v="37"/>
    <n v="38.176008502857414"/>
    <n v="17.942723996342984"/>
    <n v="147.28804455777941"/>
  </r>
  <r>
    <m/>
    <x v="2"/>
    <x v="25"/>
    <n v="30"/>
    <n v="9.5541401273885338"/>
    <x v="37"/>
    <n v="15.271682713902763"/>
    <n v="7.1776908755342985"/>
    <n v="71.692395944835823"/>
  </r>
  <r>
    <m/>
    <x v="2"/>
    <x v="25"/>
    <n v="21"/>
    <n v="6.6878980891719744"/>
    <x v="37"/>
    <n v="6.1611446384234441"/>
    <n v="2.8957379800590184"/>
    <n v="35.12927401296956"/>
  </r>
  <r>
    <m/>
    <x v="42"/>
    <x v="11"/>
    <n v="23"/>
    <n v="7.3248407643312099"/>
    <x v="37"/>
    <n v="7.7662370408352812"/>
    <n v="3.6501314091925821"/>
    <n v="42.139197172020175"/>
  </r>
  <r>
    <m/>
    <x v="42"/>
    <x v="11"/>
    <n v="10"/>
    <n v="3.1847133757961781"/>
    <x v="37"/>
    <n v="0.93242369043444173"/>
    <n v="0.43823913450418761"/>
    <n v="7.9658217716484252"/>
  </r>
  <r>
    <m/>
    <x v="3"/>
    <x v="4"/>
    <n v="87"/>
    <n v="27.70700636942675"/>
    <x v="37"/>
    <n v="229.45091673219511"/>
    <n v="107.8419308641317"/>
    <n v="602.93304989606929"/>
  </r>
  <r>
    <m/>
    <x v="3"/>
    <x v="4"/>
    <n v="60"/>
    <n v="19.108280254777068"/>
    <x v="37"/>
    <n v="89.126783081460587"/>
    <n v="41.889588048286477"/>
    <n v="286.76958377934329"/>
  </r>
  <r>
    <m/>
    <x v="3"/>
    <x v="4"/>
    <n v="26"/>
    <n v="8.2802547770700627"/>
    <x v="37"/>
    <n v="10.610124252760826"/>
    <n v="4.9867583987975879"/>
    <n v="53.848955176343352"/>
  </r>
  <r>
    <m/>
    <x v="3"/>
    <x v="4"/>
    <n v="28"/>
    <n v="8.9171974522292992"/>
    <x v="37"/>
    <n v="12.812400007802271"/>
    <n v="6.0218280036670668"/>
    <n v="62.452042689723655"/>
  </r>
  <r>
    <m/>
    <x v="14"/>
    <x v="15"/>
    <n v="12"/>
    <n v="3.8216560509554141"/>
    <x v="37"/>
    <n v="1.4829604559731249"/>
    <n v="0.69699141430736866"/>
    <n v="11.470783351173734"/>
  </r>
  <r>
    <m/>
    <x v="3"/>
    <x v="4"/>
    <n v="13"/>
    <n v="4.1401273885350314"/>
    <x v="37"/>
    <n v="1.8180219855478328"/>
    <n v="0.85447033320748134"/>
    <n v="13.462238794085838"/>
  </r>
  <r>
    <m/>
    <x v="3"/>
    <x v="4"/>
    <n v="11"/>
    <n v="3.5031847133757958"/>
    <x v="37"/>
    <n v="1.1883864272051015"/>
    <n v="0.55854162078639769"/>
    <n v="9.6386443436945939"/>
  </r>
  <r>
    <m/>
    <x v="18"/>
    <x v="20"/>
    <n v="49"/>
    <n v="15.605095541401273"/>
    <x v="37"/>
    <n v="53.230717849187172"/>
    <n v="25.01843738911797"/>
    <n v="191.25938073727869"/>
  </r>
  <r>
    <m/>
    <x v="18"/>
    <x v="20"/>
    <n v="21"/>
    <n v="6.6878980891719744"/>
    <x v="37"/>
    <n v="6.1611446384234441"/>
    <n v="2.8957379800590184"/>
    <n v="35.12927401296956"/>
  </r>
  <r>
    <m/>
    <x v="3"/>
    <x v="4"/>
    <n v="84"/>
    <n v="26.751592356687897"/>
    <x v="37"/>
    <n v="209.84763657344951"/>
    <n v="98.628389189521258"/>
    <n v="562.06838420751296"/>
  </r>
  <r>
    <m/>
    <x v="42"/>
    <x v="11"/>
    <n v="20"/>
    <n v="6.3694267515923562"/>
    <x v="37"/>
    <n v="5.4417005351814183"/>
    <n v="2.5575992515352666"/>
    <n v="31.863287086593701"/>
  </r>
  <r>
    <m/>
    <x v="3"/>
    <x v="4"/>
    <n v="58"/>
    <n v="18.471337579617835"/>
    <x v="37"/>
    <n v="81.759371234367848"/>
    <n v="38.426904480152885"/>
    <n v="267.9702443982531"/>
  </r>
  <r>
    <m/>
    <x v="3"/>
    <x v="4"/>
    <n v="21"/>
    <n v="6.6878980891719744"/>
    <x v="37"/>
    <n v="6.1611446384234441"/>
    <n v="2.8957379800590184"/>
    <n v="35.12927401296956"/>
  </r>
  <r>
    <m/>
    <x v="5"/>
    <x v="6"/>
    <n v="15"/>
    <n v="4.7770700636942669"/>
    <x v="37"/>
    <n v="2.6167700084154584"/>
    <n v="1.2298819039552653"/>
    <n v="17.923098986208956"/>
  </r>
  <r>
    <m/>
    <x v="5"/>
    <x v="6"/>
    <n v="14"/>
    <n v="4.4585987261146496"/>
    <x v="37"/>
    <n v="2.1953772026521454"/>
    <n v="1.0318272852465082"/>
    <n v="15.613010672430914"/>
  </r>
  <r>
    <m/>
    <x v="3"/>
    <x v="4"/>
    <n v="54"/>
    <n v="17.197452229299362"/>
    <x v="37"/>
    <n v="68.16405497184239"/>
    <n v="32.037105836765924"/>
    <n v="232.28336286126807"/>
  </r>
  <r>
    <m/>
    <x v="3"/>
    <x v="4"/>
    <n v="42"/>
    <n v="13.375796178343949"/>
    <x v="37"/>
    <n v="35.956941485064313"/>
    <n v="16.899762497980227"/>
    <n v="140.51709605187824"/>
  </r>
  <r>
    <m/>
    <x v="3"/>
    <x v="4"/>
    <n v="18"/>
    <n v="5.7324840764331206"/>
    <x v="38"/>
    <n v="4.1618059307872386"/>
    <n v="1.9560487874700021"/>
    <n v="25.809262540140899"/>
  </r>
  <r>
    <m/>
    <x v="19"/>
    <x v="22"/>
    <n v="30"/>
    <n v="9.5541401273885338"/>
    <x v="38"/>
    <n v="15.271682713902763"/>
    <n v="7.1776908755342985"/>
    <n v="71.692395944835823"/>
  </r>
  <r>
    <m/>
    <x v="4"/>
    <x v="5"/>
    <n v="36"/>
    <n v="11.464968152866241"/>
    <x v="38"/>
    <n v="24.288638087192005"/>
    <n v="11.415659900980241"/>
    <n v="103.2370501605636"/>
  </r>
  <r>
    <m/>
    <x v="5"/>
    <x v="6"/>
    <n v="14"/>
    <n v="4.4585987261146496"/>
    <x v="38"/>
    <n v="2.1953772026521454"/>
    <n v="1.0318272852465082"/>
    <n v="15.613010672430914"/>
  </r>
  <r>
    <m/>
    <x v="5"/>
    <x v="6"/>
    <n v="8"/>
    <n v="2.5477707006369426"/>
    <x v="38"/>
    <n v="0.52841765102776583"/>
    <n v="0.24835629598304992"/>
    <n v="5.098125933854992"/>
  </r>
  <r>
    <m/>
    <x v="5"/>
    <x v="6"/>
    <n v="10"/>
    <n v="3.1847133757961781"/>
    <x v="38"/>
    <n v="0.93242369043444173"/>
    <n v="0.43823913450418761"/>
    <n v="7.9658217716484252"/>
  </r>
  <r>
    <m/>
    <x v="5"/>
    <x v="6"/>
    <n v="11"/>
    <n v="3.5031847133757958"/>
    <x v="38"/>
    <n v="1.1883864272051015"/>
    <n v="0.55854162078639769"/>
    <n v="9.6386443436945939"/>
  </r>
  <r>
    <m/>
    <x v="4"/>
    <x v="5"/>
    <n v="14"/>
    <n v="4.4585987261146496"/>
    <x v="38"/>
    <n v="2.1953772026521454"/>
    <n v="1.0318272852465082"/>
    <n v="15.613010672430914"/>
  </r>
  <r>
    <m/>
    <x v="4"/>
    <x v="5"/>
    <n v="10"/>
    <n v="3.1847133757961781"/>
    <x v="38"/>
    <n v="0.93242369043444173"/>
    <n v="0.43823913450418761"/>
    <n v="7.9658217716484252"/>
  </r>
  <r>
    <m/>
    <x v="4"/>
    <x v="5"/>
    <n v="13"/>
    <n v="4.1401273885350314"/>
    <x v="38"/>
    <n v="1.8180219855478328"/>
    <n v="0.85447033320748134"/>
    <n v="13.462238794085838"/>
  </r>
  <r>
    <m/>
    <x v="4"/>
    <x v="5"/>
    <n v="18"/>
    <n v="5.7324840764331206"/>
    <x v="38"/>
    <n v="4.1618059307872386"/>
    <n v="1.9560487874700021"/>
    <n v="25.809262540140899"/>
  </r>
  <r>
    <m/>
    <x v="4"/>
    <x v="5"/>
    <n v="31"/>
    <n v="9.872611464968152"/>
    <x v="38"/>
    <n v="16.600792075535921"/>
    <n v="7.8023722755018827"/>
    <n v="76.55154722554137"/>
  </r>
  <r>
    <m/>
    <x v="2"/>
    <x v="25"/>
    <n v="35"/>
    <n v="11.146496815286623"/>
    <x v="38"/>
    <n v="22.608225284226034"/>
    <n v="10.625865883586235"/>
    <n v="97.581316702693215"/>
  </r>
  <r>
    <m/>
    <x v="4"/>
    <x v="5"/>
    <n v="15"/>
    <n v="4.7770700636942669"/>
    <x v="38"/>
    <n v="2.6167700084154584"/>
    <n v="1.2298819039552653"/>
    <n v="17.923098986208956"/>
  </r>
  <r>
    <m/>
    <x v="4"/>
    <x v="5"/>
    <n v="19"/>
    <n v="6.0509554140127388"/>
    <x v="38"/>
    <n v="4.7757459239953679"/>
    <n v="2.2446005842778227"/>
    <n v="28.756616595650822"/>
  </r>
  <r>
    <m/>
    <x v="4"/>
    <x v="5"/>
    <n v="18"/>
    <n v="5.7324840764331206"/>
    <x v="38"/>
    <n v="4.1618059307872386"/>
    <n v="1.9560487874700021"/>
    <n v="25.809262540140899"/>
  </r>
  <r>
    <m/>
    <x v="4"/>
    <x v="5"/>
    <n v="24"/>
    <n v="7.6433121019108281"/>
    <x v="38"/>
    <n v="8.6546778998739011"/>
    <n v="4.0676986129407329"/>
    <n v="45.883133404694938"/>
  </r>
  <r>
    <m/>
    <x v="4"/>
    <x v="5"/>
    <n v="22"/>
    <n v="7.0063694267515917"/>
    <x v="38"/>
    <n v="6.9355198964445544"/>
    <n v="3.2596943513289403"/>
    <n v="38.554577374778376"/>
  </r>
  <r>
    <m/>
    <x v="39"/>
    <x v="3"/>
    <n v="27"/>
    <n v="8.598726114649681"/>
    <x v="38"/>
    <n v="11.679764309136601"/>
    <n v="5.4894892252942027"/>
    <n v="58.070840715317019"/>
  </r>
  <r>
    <m/>
    <x v="39"/>
    <x v="3"/>
    <n v="12"/>
    <n v="3.8216560509554141"/>
    <x v="38"/>
    <n v="1.4829604559731249"/>
    <n v="0.69699141430736866"/>
    <n v="11.470783351173734"/>
  </r>
  <r>
    <m/>
    <x v="39"/>
    <x v="3"/>
    <n v="21"/>
    <n v="6.6878980891719744"/>
    <x v="38"/>
    <n v="6.1611446384234441"/>
    <n v="2.8957379800590184"/>
    <n v="35.12927401296956"/>
  </r>
  <r>
    <m/>
    <x v="39"/>
    <x v="3"/>
    <n v="12"/>
    <n v="3.8216560509554141"/>
    <x v="38"/>
    <n v="1.4829604559731249"/>
    <n v="0.69699141430736866"/>
    <n v="11.470783351173734"/>
  </r>
  <r>
    <m/>
    <x v="39"/>
    <x v="3"/>
    <n v="28"/>
    <n v="8.9171974522292992"/>
    <x v="38"/>
    <n v="12.812400007802271"/>
    <n v="6.0218280036670668"/>
    <n v="62.452042689723655"/>
  </r>
  <r>
    <m/>
    <x v="3"/>
    <x v="4"/>
    <n v="28"/>
    <n v="8.9171974522292992"/>
    <x v="38"/>
    <n v="12.812400007802271"/>
    <n v="6.0218280036670668"/>
    <n v="62.452042689723655"/>
  </r>
  <r>
    <m/>
    <x v="39"/>
    <x v="3"/>
    <n v="41"/>
    <n v="13.057324840764331"/>
    <x v="38"/>
    <n v="33.818022957337249"/>
    <n v="15.894470789948507"/>
    <n v="133.90546398141004"/>
  </r>
  <r>
    <m/>
    <x v="39"/>
    <x v="3"/>
    <n v="23"/>
    <n v="7.3248407643312099"/>
    <x v="38"/>
    <n v="7.7662370408352812"/>
    <n v="3.6501314091925821"/>
    <n v="42.139197172020175"/>
  </r>
  <r>
    <m/>
    <x v="39"/>
    <x v="3"/>
    <n v="21"/>
    <n v="6.6878980891719744"/>
    <x v="38"/>
    <n v="6.1611446384234441"/>
    <n v="2.8957379800590184"/>
    <n v="35.12927401296956"/>
  </r>
  <r>
    <m/>
    <x v="39"/>
    <x v="3"/>
    <n v="46"/>
    <n v="14.64968152866242"/>
    <x v="38"/>
    <n v="45.324391363081176"/>
    <n v="21.302463940648153"/>
    <n v="168.5567886880807"/>
  </r>
  <r>
    <m/>
    <x v="39"/>
    <x v="3"/>
    <n v="41"/>
    <n v="13.057324840764331"/>
    <x v="38"/>
    <n v="33.818022957337249"/>
    <n v="15.894470789948507"/>
    <n v="133.90546398141004"/>
  </r>
  <r>
    <m/>
    <x v="2"/>
    <x v="25"/>
    <n v="21"/>
    <n v="6.6878980891719744"/>
    <x v="38"/>
    <n v="6.1611446384234441"/>
    <n v="2.8957379800590184"/>
    <n v="35.12927401296956"/>
  </r>
  <r>
    <m/>
    <x v="2"/>
    <x v="25"/>
    <n v="14"/>
    <n v="4.4585987261146496"/>
    <x v="38"/>
    <n v="2.1953772026521454"/>
    <n v="1.0318272852465082"/>
    <n v="15.613010672430914"/>
  </r>
  <r>
    <m/>
    <x v="2"/>
    <x v="25"/>
    <n v="13"/>
    <n v="4.1401273885350314"/>
    <x v="38"/>
    <n v="1.8180219855478328"/>
    <n v="0.85447033320748134"/>
    <n v="13.462238794085838"/>
  </r>
  <r>
    <m/>
    <x v="3"/>
    <x v="4"/>
    <n v="31"/>
    <n v="9.872611464968152"/>
    <x v="38"/>
    <n v="16.600792075535921"/>
    <n v="7.8023722755018827"/>
    <n v="76.55154722554137"/>
  </r>
  <r>
    <m/>
    <x v="2"/>
    <x v="25"/>
    <n v="51"/>
    <n v="16.242038216560509"/>
    <x v="38"/>
    <n v="58.935829092099965"/>
    <n v="27.699839673286981"/>
    <n v="207.19102428057556"/>
  </r>
  <r>
    <m/>
    <x v="2"/>
    <x v="25"/>
    <n v="36"/>
    <n v="11.464968152866241"/>
    <x v="38"/>
    <n v="24.288638087192005"/>
    <n v="11.415659900980241"/>
    <n v="103.2370501605636"/>
  </r>
  <r>
    <m/>
    <x v="2"/>
    <x v="25"/>
    <n v="24"/>
    <n v="7.6433121019108281"/>
    <x v="38"/>
    <n v="8.6546778998739011"/>
    <n v="4.0676986129407329"/>
    <n v="45.883133404694938"/>
  </r>
  <r>
    <m/>
    <x v="39"/>
    <x v="3"/>
    <n v="17"/>
    <n v="5.4140127388535033"/>
    <x v="38"/>
    <n v="3.5983698908858401"/>
    <n v="1.6912338487163447"/>
    <n v="23.021224920063954"/>
  </r>
  <r>
    <m/>
    <x v="39"/>
    <x v="3"/>
    <n v="31"/>
    <n v="9.872611464968152"/>
    <x v="38"/>
    <n v="16.600792075535921"/>
    <n v="7.8023722755018827"/>
    <n v="76.55154722554137"/>
  </r>
  <r>
    <m/>
    <x v="2"/>
    <x v="25"/>
    <n v="34"/>
    <n v="10.828025477707007"/>
    <x v="38"/>
    <n v="21.000379507614944"/>
    <n v="9.8701783685790225"/>
    <n v="92.084899680255816"/>
  </r>
  <r>
    <m/>
    <x v="4"/>
    <x v="5"/>
    <n v="16"/>
    <n v="5.0955414012738851"/>
    <x v="38"/>
    <n v="3.0838884124204617"/>
    <n v="1.4494275538376169"/>
    <n v="20.392503735419968"/>
  </r>
  <r>
    <m/>
    <x v="4"/>
    <x v="5"/>
    <n v="29"/>
    <n v="9.2356687898089174"/>
    <x v="38"/>
    <n v="14.009292529252955"/>
    <n v="6.5843674887488879"/>
    <n v="66.992561099563275"/>
  </r>
  <r>
    <m/>
    <x v="1"/>
    <x v="1"/>
    <n v="23"/>
    <n v="7.3248407643312099"/>
    <x v="38"/>
    <n v="7.7662370408352812"/>
    <n v="3.6501314091925821"/>
    <n v="42.139197172020175"/>
  </r>
  <r>
    <m/>
    <x v="4"/>
    <x v="5"/>
    <n v="24"/>
    <n v="7.6433121019108281"/>
    <x v="38"/>
    <n v="8.6546778998739011"/>
    <n v="4.0676986129407329"/>
    <n v="45.883133404694938"/>
  </r>
  <r>
    <m/>
    <x v="4"/>
    <x v="5"/>
    <n v="29"/>
    <n v="9.2356687898089174"/>
    <x v="38"/>
    <n v="14.009292529252955"/>
    <n v="6.5843674887488879"/>
    <n v="66.992561099563275"/>
  </r>
  <r>
    <m/>
    <x v="3"/>
    <x v="4"/>
    <n v="27"/>
    <n v="8.598726114649681"/>
    <x v="38"/>
    <n v="11.679764309136601"/>
    <n v="5.4894892252942027"/>
    <n v="58.070840715317019"/>
  </r>
  <r>
    <m/>
    <x v="4"/>
    <x v="5"/>
    <n v="21"/>
    <n v="6.6878980891719744"/>
    <x v="38"/>
    <n v="6.1611446384234441"/>
    <n v="2.8957379800590184"/>
    <n v="35.12927401296956"/>
  </r>
  <r>
    <m/>
    <x v="4"/>
    <x v="5"/>
    <n v="35"/>
    <n v="11.146496815286623"/>
    <x v="38"/>
    <n v="22.608225284226034"/>
    <n v="10.625865883586235"/>
    <n v="97.581316702693215"/>
  </r>
  <r>
    <m/>
    <x v="4"/>
    <x v="5"/>
    <n v="19"/>
    <n v="6.0509554140127388"/>
    <x v="38"/>
    <n v="4.7757459239953679"/>
    <n v="2.2446005842778227"/>
    <n v="28.756616595650822"/>
  </r>
  <r>
    <m/>
    <x v="4"/>
    <x v="5"/>
    <n v="18"/>
    <n v="5.7324840764331206"/>
    <x v="38"/>
    <n v="4.1618059307872386"/>
    <n v="1.9560487874700021"/>
    <n v="25.809262540140899"/>
  </r>
  <r>
    <m/>
    <x v="4"/>
    <x v="5"/>
    <n v="17"/>
    <n v="5.4140127388535033"/>
    <x v="38"/>
    <n v="3.5983698908858401"/>
    <n v="1.6912338487163447"/>
    <n v="23.021224920063954"/>
  </r>
  <r>
    <m/>
    <x v="2"/>
    <x v="25"/>
    <n v="32"/>
    <n v="10.19108280254777"/>
    <x v="38"/>
    <n v="17.997823732351961"/>
    <n v="8.4589771542054208"/>
    <n v="81.570014941679872"/>
  </r>
  <r>
    <m/>
    <x v="2"/>
    <x v="25"/>
    <n v="38"/>
    <n v="12.101910828025478"/>
    <x v="38"/>
    <n v="27.871641848125346"/>
    <n v="13.099671668618912"/>
    <n v="115.02646638260329"/>
  </r>
  <r>
    <m/>
    <x v="4"/>
    <x v="5"/>
    <n v="15"/>
    <n v="4.7770700636942669"/>
    <x v="38"/>
    <n v="2.6167700084154584"/>
    <n v="1.2298819039552653"/>
    <n v="17.923098986208956"/>
  </r>
  <r>
    <m/>
    <x v="4"/>
    <x v="5"/>
    <n v="16"/>
    <n v="5.0955414012738851"/>
    <x v="38"/>
    <n v="3.0838884124204617"/>
    <n v="1.4494275538376169"/>
    <n v="20.392503735419968"/>
  </r>
  <r>
    <m/>
    <x v="39"/>
    <x v="3"/>
    <n v="90"/>
    <n v="28.662420382165603"/>
    <x v="38"/>
    <n v="250.12694905408372"/>
    <n v="117.55966605541934"/>
    <n v="645.23156350352247"/>
  </r>
  <r>
    <m/>
    <x v="5"/>
    <x v="6"/>
    <n v="14"/>
    <n v="4.4585987261146496"/>
    <x v="38"/>
    <n v="2.1953772026521454"/>
    <n v="1.0318272852465082"/>
    <n v="15.613010672430914"/>
  </r>
  <r>
    <m/>
    <x v="5"/>
    <x v="6"/>
    <n v="17"/>
    <n v="5.4140127388535033"/>
    <x v="38"/>
    <n v="3.5983698908858401"/>
    <n v="1.6912338487163447"/>
    <n v="23.021224920063954"/>
  </r>
  <r>
    <m/>
    <x v="5"/>
    <x v="6"/>
    <n v="15"/>
    <n v="4.7770700636942669"/>
    <x v="38"/>
    <n v="2.6167700084154584"/>
    <n v="1.2298819039552653"/>
    <n v="17.923098986208956"/>
  </r>
  <r>
    <m/>
    <x v="5"/>
    <x v="6"/>
    <n v="12"/>
    <n v="3.8216560509554141"/>
    <x v="38"/>
    <n v="1.4829604559731249"/>
    <n v="0.69699141430736866"/>
    <n v="11.470783351173734"/>
  </r>
  <r>
    <m/>
    <x v="2"/>
    <x v="25"/>
    <n v="30"/>
    <n v="9.5541401273885338"/>
    <x v="38"/>
    <n v="15.271682713902763"/>
    <n v="7.1776908755342985"/>
    <n v="71.692395944835823"/>
  </r>
  <r>
    <m/>
    <x v="2"/>
    <x v="25"/>
    <n v="21"/>
    <n v="6.6878980891719744"/>
    <x v="38"/>
    <n v="6.1611446384234441"/>
    <n v="2.8957379800590184"/>
    <n v="35.12927401296956"/>
  </r>
  <r>
    <m/>
    <x v="2"/>
    <x v="25"/>
    <n v="26"/>
    <n v="8.2802547770700627"/>
    <x v="38"/>
    <n v="10.610124252760826"/>
    <n v="4.9867583987975879"/>
    <n v="53.848955176343352"/>
  </r>
  <r>
    <m/>
    <x v="39"/>
    <x v="3"/>
    <n v="11"/>
    <n v="3.5031847133757958"/>
    <x v="38"/>
    <n v="1.1883864272051015"/>
    <n v="0.55854162078639769"/>
    <n v="9.6386443436945939"/>
  </r>
  <r>
    <m/>
    <x v="34"/>
    <x v="44"/>
    <n v="19"/>
    <n v="6.0509554140127388"/>
    <x v="39"/>
    <n v="4.7757459239953679"/>
    <n v="2.2446005842778227"/>
    <n v="28.756616595650822"/>
  </r>
  <r>
    <m/>
    <x v="4"/>
    <x v="5"/>
    <n v="10"/>
    <n v="3.1847133757961781"/>
    <x v="39"/>
    <n v="0.93242369043444173"/>
    <n v="0.43823913450418761"/>
    <n v="7.9658217716484252"/>
  </r>
  <r>
    <m/>
    <x v="1"/>
    <x v="1"/>
    <n v="20"/>
    <n v="6.3694267515923562"/>
    <x v="39"/>
    <n v="5.4417005351814183"/>
    <n v="2.5575992515352666"/>
    <n v="31.863287086593701"/>
  </r>
  <r>
    <m/>
    <x v="1"/>
    <x v="1"/>
    <n v="20"/>
    <n v="6.3694267515923562"/>
    <x v="39"/>
    <n v="5.4417005351814183"/>
    <n v="2.5575992515352666"/>
    <n v="31.863287086593701"/>
  </r>
  <r>
    <m/>
    <x v="4"/>
    <x v="5"/>
    <n v="20"/>
    <n v="6.3694267515923562"/>
    <x v="39"/>
    <n v="5.4417005351814183"/>
    <n v="2.5575992515352666"/>
    <n v="31.863287086593701"/>
  </r>
  <r>
    <m/>
    <x v="1"/>
    <x v="1"/>
    <n v="20"/>
    <n v="6.3694267515923562"/>
    <x v="39"/>
    <n v="5.4417005351814183"/>
    <n v="2.5575992515352666"/>
    <n v="31.863287086593701"/>
  </r>
  <r>
    <m/>
    <x v="4"/>
    <x v="5"/>
    <n v="10"/>
    <n v="3.1847133757961781"/>
    <x v="39"/>
    <n v="0.93242369043444173"/>
    <n v="0.43823913450418761"/>
    <n v="7.9658217716484252"/>
  </r>
  <r>
    <m/>
    <x v="4"/>
    <x v="5"/>
    <n v="10"/>
    <n v="3.1847133757961781"/>
    <x v="39"/>
    <n v="0.93242369043444173"/>
    <n v="0.43823913450418761"/>
    <n v="7.9658217716484252"/>
  </r>
  <r>
    <m/>
    <x v="4"/>
    <x v="5"/>
    <n v="10"/>
    <n v="3.1847133757961781"/>
    <x v="39"/>
    <n v="0.93242369043444173"/>
    <n v="0.43823913450418761"/>
    <n v="7.9658217716484252"/>
  </r>
  <r>
    <m/>
    <x v="1"/>
    <x v="1"/>
    <n v="24"/>
    <n v="7.6433121019108281"/>
    <x v="39"/>
    <n v="8.6546778998739011"/>
    <n v="4.0676986129407329"/>
    <n v="45.883133404694938"/>
  </r>
  <r>
    <m/>
    <x v="4"/>
    <x v="5"/>
    <n v="8"/>
    <n v="2.5477707006369426"/>
    <x v="39"/>
    <n v="0.52841765102776583"/>
    <n v="0.24835629598304992"/>
    <n v="5.098125933854992"/>
  </r>
  <r>
    <m/>
    <x v="4"/>
    <x v="5"/>
    <n v="9"/>
    <n v="2.8662420382165603"/>
    <x v="39"/>
    <n v="0.71311650094821233"/>
    <n v="0.33516475544565977"/>
    <n v="6.4523156350352249"/>
  </r>
  <r>
    <m/>
    <x v="4"/>
    <x v="5"/>
    <n v="9"/>
    <n v="2.8662420382165603"/>
    <x v="39"/>
    <n v="0.71311650094821233"/>
    <n v="0.33516475544565977"/>
    <n v="6.4523156350352249"/>
  </r>
  <r>
    <m/>
    <x v="4"/>
    <x v="5"/>
    <n v="10"/>
    <n v="3.1847133757961781"/>
    <x v="39"/>
    <n v="0.93242369043444173"/>
    <n v="0.43823913450418761"/>
    <n v="7.9658217716484252"/>
  </r>
  <r>
    <m/>
    <x v="4"/>
    <x v="5"/>
    <n v="9"/>
    <n v="2.8662420382165603"/>
    <x v="39"/>
    <n v="0.71311650094821233"/>
    <n v="0.33516475544565977"/>
    <n v="6.4523156350352249"/>
  </r>
  <r>
    <m/>
    <x v="4"/>
    <x v="5"/>
    <n v="9"/>
    <n v="2.8662420382165603"/>
    <x v="39"/>
    <n v="0.71311650094821233"/>
    <n v="0.33516475544565977"/>
    <n v="6.4523156350352249"/>
  </r>
  <r>
    <m/>
    <x v="4"/>
    <x v="5"/>
    <n v="32"/>
    <n v="10.19108280254777"/>
    <x v="39"/>
    <n v="17.997823732351961"/>
    <n v="8.4589771542054208"/>
    <n v="81.570014941679872"/>
  </r>
  <r>
    <m/>
    <x v="4"/>
    <x v="5"/>
    <n v="10"/>
    <n v="3.1847133757961781"/>
    <x v="39"/>
    <n v="0.93242369043444173"/>
    <n v="0.43823913450418761"/>
    <n v="7.9658217716484252"/>
  </r>
  <r>
    <m/>
    <x v="1"/>
    <x v="1"/>
    <n v="29"/>
    <n v="9.2356687898089174"/>
    <x v="39"/>
    <n v="14.009292529252955"/>
    <n v="6.5843674887488879"/>
    <n v="66.992561099563275"/>
  </r>
  <r>
    <m/>
    <x v="4"/>
    <x v="5"/>
    <n v="11"/>
    <n v="3.5031847133757958"/>
    <x v="39"/>
    <n v="1.1883864272051015"/>
    <n v="0.55854162078639769"/>
    <n v="9.6386443436945939"/>
  </r>
  <r>
    <m/>
    <x v="4"/>
    <x v="5"/>
    <n v="16"/>
    <n v="5.0955414012738851"/>
    <x v="39"/>
    <n v="3.0838884124204617"/>
    <n v="1.4494275538376169"/>
    <n v="20.392503735419968"/>
  </r>
  <r>
    <m/>
    <x v="4"/>
    <x v="5"/>
    <n v="8"/>
    <n v="2.5477707006369426"/>
    <x v="39"/>
    <n v="0.52841765102776583"/>
    <n v="0.24835629598304992"/>
    <n v="5.098125933854992"/>
  </r>
  <r>
    <m/>
    <x v="4"/>
    <x v="5"/>
    <n v="8"/>
    <n v="2.5477707006369426"/>
    <x v="39"/>
    <n v="0.52841765102776583"/>
    <n v="0.24835629598304992"/>
    <n v="5.098125933854992"/>
  </r>
  <r>
    <m/>
    <x v="4"/>
    <x v="5"/>
    <n v="36"/>
    <n v="11.464968152866241"/>
    <x v="39"/>
    <n v="24.288638087192005"/>
    <n v="11.415659900980241"/>
    <n v="103.2370501605636"/>
  </r>
  <r>
    <m/>
    <x v="4"/>
    <x v="5"/>
    <n v="12"/>
    <n v="3.8216560509554141"/>
    <x v="39"/>
    <n v="1.4829604559731249"/>
    <n v="0.69699141430736866"/>
    <n v="11.470783351173734"/>
  </r>
  <r>
    <m/>
    <x v="4"/>
    <x v="5"/>
    <n v="29"/>
    <n v="9.2356687898089174"/>
    <x v="39"/>
    <n v="14.009292529252955"/>
    <n v="6.5843674887488879"/>
    <n v="66.992561099563275"/>
  </r>
  <r>
    <m/>
    <x v="4"/>
    <x v="5"/>
    <n v="40"/>
    <n v="12.738853503184712"/>
    <x v="39"/>
    <n v="31.758207152369334"/>
    <n v="14.926357361613587"/>
    <n v="127.4531483463748"/>
  </r>
  <r>
    <m/>
    <x v="1"/>
    <x v="1"/>
    <n v="22"/>
    <n v="7.0063694267515917"/>
    <x v="39"/>
    <n v="6.9355198964445544"/>
    <n v="3.2596943513289403"/>
    <n v="38.554577374778376"/>
  </r>
  <r>
    <m/>
    <x v="4"/>
    <x v="5"/>
    <n v="41"/>
    <n v="13.057324840764331"/>
    <x v="39"/>
    <n v="33.818022957337249"/>
    <n v="15.894470789948507"/>
    <n v="133.90546398141004"/>
  </r>
  <r>
    <m/>
    <x v="4"/>
    <x v="5"/>
    <n v="4"/>
    <n v="1.2738853503184713"/>
    <x v="39"/>
    <n v="9.0543228734578346E-2"/>
    <n v="4.2555317505251822E-2"/>
    <n v="1.274531483463748"/>
  </r>
  <r>
    <m/>
    <x v="4"/>
    <x v="5"/>
    <n v="8"/>
    <n v="2.5477707006369426"/>
    <x v="39"/>
    <n v="0.52841765102776583"/>
    <n v="0.24835629598304992"/>
    <n v="5.098125933854992"/>
  </r>
  <r>
    <m/>
    <x v="4"/>
    <x v="5"/>
    <n v="21.5"/>
    <n v="6.8471337579617835"/>
    <x v="39"/>
    <n v="6.5413770023094804"/>
    <n v="3.0744471910854556"/>
    <n v="36.822011139444854"/>
  </r>
  <r>
    <m/>
    <x v="4"/>
    <x v="5"/>
    <n v="34"/>
    <n v="10.828025477707007"/>
    <x v="39"/>
    <n v="21.000379507614944"/>
    <n v="9.8701783685790225"/>
    <n v="92.084899680255816"/>
  </r>
  <r>
    <m/>
    <x v="4"/>
    <x v="5"/>
    <n v="12"/>
    <n v="3.8216560509554141"/>
    <x v="39"/>
    <n v="1.4829604559731249"/>
    <n v="0.69699141430736866"/>
    <n v="11.470783351173734"/>
  </r>
  <r>
    <m/>
    <x v="5"/>
    <x v="6"/>
    <n v="12"/>
    <n v="3.8216560509554141"/>
    <x v="39"/>
    <n v="1.4829604559731249"/>
    <n v="0.69699141430736866"/>
    <n v="11.470783351173734"/>
  </r>
  <r>
    <m/>
    <x v="4"/>
    <x v="5"/>
    <n v="35"/>
    <n v="11.146496815286623"/>
    <x v="39"/>
    <n v="22.608225284226034"/>
    <n v="10.625865883586235"/>
    <n v="97.581316702693215"/>
  </r>
  <r>
    <m/>
    <x v="1"/>
    <x v="1"/>
    <n v="25"/>
    <n v="7.9617834394904454"/>
    <x v="39"/>
    <n v="9.6021972115884662"/>
    <n v="4.5130326894465789"/>
    <n v="49.786386072802657"/>
  </r>
  <r>
    <m/>
    <x v="4"/>
    <x v="5"/>
    <n v="28"/>
    <n v="8.9171974522292992"/>
    <x v="39"/>
    <n v="12.812400007802271"/>
    <n v="6.0218280036670668"/>
    <n v="62.452042689723655"/>
  </r>
  <r>
    <m/>
    <x v="4"/>
    <x v="5"/>
    <n v="16"/>
    <n v="5.0955414012738851"/>
    <x v="39"/>
    <n v="3.0838884124204617"/>
    <n v="1.4494275538376169"/>
    <n v="20.392503735419968"/>
  </r>
  <r>
    <m/>
    <x v="4"/>
    <x v="5"/>
    <n v="10"/>
    <n v="3.1847133757961781"/>
    <x v="39"/>
    <n v="0.93242369043444173"/>
    <n v="0.43823913450418761"/>
    <n v="7.9658217716484252"/>
  </r>
  <r>
    <m/>
    <x v="4"/>
    <x v="5"/>
    <n v="13"/>
    <n v="4.1401273885350314"/>
    <x v="39"/>
    <n v="1.8180219855478328"/>
    <n v="0.85447033320748134"/>
    <n v="13.462238794085838"/>
  </r>
  <r>
    <m/>
    <x v="1"/>
    <x v="1"/>
    <n v="17"/>
    <n v="5.4140127388535033"/>
    <x v="39"/>
    <n v="3.5983698908858401"/>
    <n v="1.6912338487163447"/>
    <n v="23.021224920063954"/>
  </r>
  <r>
    <m/>
    <x v="1"/>
    <x v="1"/>
    <n v="23"/>
    <n v="7.3248407643312099"/>
    <x v="39"/>
    <n v="7.7662370408352812"/>
    <n v="3.6501314091925821"/>
    <n v="42.139197172020175"/>
  </r>
  <r>
    <m/>
    <x v="4"/>
    <x v="5"/>
    <n v="41"/>
    <n v="13.057324840764331"/>
    <x v="39"/>
    <n v="33.818022957337249"/>
    <n v="15.894470789948507"/>
    <n v="133.90546398141004"/>
  </r>
  <r>
    <m/>
    <x v="4"/>
    <x v="5"/>
    <n v="42"/>
    <n v="13.375796178343949"/>
    <x v="39"/>
    <n v="35.956941485064313"/>
    <n v="16.899762497980227"/>
    <n v="140.51709605187824"/>
  </r>
  <r>
    <m/>
    <x v="4"/>
    <x v="5"/>
    <n v="9"/>
    <n v="2.8662420382165603"/>
    <x v="39"/>
    <n v="0.71311650094821233"/>
    <n v="0.33516475544565977"/>
    <n v="6.4523156350352249"/>
  </r>
  <r>
    <m/>
    <x v="4"/>
    <x v="5"/>
    <n v="14"/>
    <n v="4.4585987261146496"/>
    <x v="39"/>
    <n v="2.1953772026521454"/>
    <n v="1.0318272852465082"/>
    <n v="15.613010672430914"/>
  </r>
  <r>
    <m/>
    <x v="4"/>
    <x v="5"/>
    <n v="14"/>
    <n v="4.4585987261146496"/>
    <x v="39"/>
    <n v="2.1953772026521454"/>
    <n v="1.0318272852465082"/>
    <n v="15.613010672430914"/>
  </r>
  <r>
    <m/>
    <x v="4"/>
    <x v="5"/>
    <n v="17"/>
    <n v="5.4140127388535033"/>
    <x v="39"/>
    <n v="3.5983698908858401"/>
    <n v="1.6912338487163447"/>
    <n v="23.021224920063954"/>
  </r>
  <r>
    <m/>
    <x v="5"/>
    <x v="6"/>
    <n v="30"/>
    <n v="9.5541401273885338"/>
    <x v="39"/>
    <n v="15.271682713902763"/>
    <n v="7.1776908755342985"/>
    <n v="71.692395944835823"/>
  </r>
  <r>
    <m/>
    <x v="5"/>
    <x v="6"/>
    <n v="17"/>
    <n v="5.4140127388535033"/>
    <x v="39"/>
    <n v="3.5983698908858401"/>
    <n v="1.6912338487163447"/>
    <n v="23.021224920063954"/>
  </r>
  <r>
    <m/>
    <x v="4"/>
    <x v="5"/>
    <n v="25"/>
    <n v="7.9617834394904454"/>
    <x v="39"/>
    <n v="9.6021972115884662"/>
    <n v="4.5130326894465789"/>
    <n v="49.786386072802657"/>
  </r>
  <r>
    <m/>
    <x v="4"/>
    <x v="5"/>
    <n v="50"/>
    <n v="15.923566878980891"/>
    <x v="39"/>
    <n v="56.039204324455426"/>
    <n v="26.338426032494048"/>
    <n v="199.14554429121063"/>
  </r>
  <r>
    <m/>
    <x v="1"/>
    <x v="1"/>
    <n v="21"/>
    <n v="6.6878980891719744"/>
    <x v="39"/>
    <n v="6.1611446384234441"/>
    <n v="2.8957379800590184"/>
    <n v="35.12927401296956"/>
  </r>
  <r>
    <m/>
    <x v="4"/>
    <x v="5"/>
    <n v="17"/>
    <n v="5.4140127388535033"/>
    <x v="39"/>
    <n v="3.5983698908858401"/>
    <n v="1.6912338487163447"/>
    <n v="23.021224920063954"/>
  </r>
  <r>
    <m/>
    <x v="4"/>
    <x v="5"/>
    <n v="11"/>
    <n v="3.5031847133757958"/>
    <x v="39"/>
    <n v="1.1883864272051015"/>
    <n v="0.55854162078639769"/>
    <n v="9.6386443436945939"/>
  </r>
  <r>
    <m/>
    <x v="4"/>
    <x v="5"/>
    <n v="20"/>
    <n v="6.3694267515923562"/>
    <x v="39"/>
    <n v="5.4417005351814183"/>
    <n v="2.5575992515352666"/>
    <n v="31.863287086593701"/>
  </r>
  <r>
    <m/>
    <x v="1"/>
    <x v="1"/>
    <n v="25"/>
    <n v="7.9617834394904454"/>
    <x v="39"/>
    <n v="9.6021972115884662"/>
    <n v="4.5130326894465789"/>
    <n v="49.786386072802657"/>
  </r>
  <r>
    <m/>
    <x v="1"/>
    <x v="1"/>
    <n v="20"/>
    <n v="6.3694267515923562"/>
    <x v="39"/>
    <n v="5.4417005351814183"/>
    <n v="2.5575992515352666"/>
    <n v="31.863287086593701"/>
  </r>
  <r>
    <m/>
    <x v="1"/>
    <x v="1"/>
    <n v="19"/>
    <n v="6.0509554140127388"/>
    <x v="39"/>
    <n v="4.7757459239953679"/>
    <n v="2.2446005842778227"/>
    <n v="28.756616595650822"/>
  </r>
  <r>
    <m/>
    <x v="1"/>
    <x v="1"/>
    <n v="16"/>
    <n v="5.0955414012738851"/>
    <x v="39"/>
    <n v="3.0838884124204617"/>
    <n v="1.4494275538376169"/>
    <n v="20.392503735419968"/>
  </r>
  <r>
    <m/>
    <x v="4"/>
    <x v="5"/>
    <n v="27"/>
    <n v="8.598726114649681"/>
    <x v="39"/>
    <n v="11.679764309136601"/>
    <n v="5.4894892252942027"/>
    <n v="58.070840715317019"/>
  </r>
  <r>
    <m/>
    <x v="4"/>
    <x v="5"/>
    <n v="21"/>
    <n v="6.6878980891719744"/>
    <x v="39"/>
    <n v="6.1611446384234441"/>
    <n v="2.8957379800590184"/>
    <n v="35.12927401296956"/>
  </r>
  <r>
    <m/>
    <x v="4"/>
    <x v="5"/>
    <n v="22"/>
    <n v="7.0063694267515917"/>
    <x v="39"/>
    <n v="6.9355198964445544"/>
    <n v="3.2596943513289403"/>
    <n v="38.554577374778376"/>
  </r>
  <r>
    <m/>
    <x v="4"/>
    <x v="5"/>
    <n v="17"/>
    <n v="5.4140127388535033"/>
    <x v="39"/>
    <n v="3.5983698908858401"/>
    <n v="1.6912338487163447"/>
    <n v="23.021224920063954"/>
  </r>
  <r>
    <m/>
    <x v="4"/>
    <x v="5"/>
    <n v="39"/>
    <n v="12.420382165605096"/>
    <x v="39"/>
    <n v="29.776436629629071"/>
    <n v="13.994925215925663"/>
    <n v="121.16014914677258"/>
  </r>
  <r>
    <m/>
    <x v="4"/>
    <x v="5"/>
    <n v="20"/>
    <n v="6.3694267515923562"/>
    <x v="39"/>
    <n v="5.4417005351814183"/>
    <n v="2.5575992515352666"/>
    <n v="31.863287086593701"/>
  </r>
  <r>
    <m/>
    <x v="4"/>
    <x v="5"/>
    <n v="14"/>
    <n v="4.4585987261146496"/>
    <x v="39"/>
    <n v="2.1953772026521454"/>
    <n v="1.0318272852465082"/>
    <n v="15.613010672430914"/>
  </r>
  <r>
    <m/>
    <x v="4"/>
    <x v="5"/>
    <n v="23"/>
    <n v="7.3248407643312099"/>
    <x v="39"/>
    <n v="7.7662370408352812"/>
    <n v="3.6501314091925821"/>
    <n v="42.139197172020175"/>
  </r>
  <r>
    <m/>
    <x v="1"/>
    <x v="1"/>
    <n v="3"/>
    <n v="0.95541401273885351"/>
    <x v="39"/>
    <n v="4.3539846392860466E-2"/>
    <n v="2.0463727804644418E-2"/>
    <n v="0.71692395944835841"/>
  </r>
  <r>
    <m/>
    <x v="4"/>
    <x v="5"/>
    <n v="33"/>
    <n v="10.509554140127388"/>
    <x v="40"/>
    <n v="19.463963264735195"/>
    <n v="9.1480627344255421"/>
    <n v="86.747799093251359"/>
  </r>
  <r>
    <m/>
    <x v="3"/>
    <x v="4"/>
    <n v="47"/>
    <n v="14.968152866242038"/>
    <x v="40"/>
    <n v="47.874290165245462"/>
    <n v="22.500916377665366"/>
    <n v="175.96500293571373"/>
  </r>
  <r>
    <m/>
    <x v="19"/>
    <x v="22"/>
    <n v="52"/>
    <n v="16.560509554140125"/>
    <x v="40"/>
    <n v="61.921548558776536"/>
    <n v="29.10312782262497"/>
    <n v="215.39582070537341"/>
  </r>
  <r>
    <m/>
    <x v="3"/>
    <x v="4"/>
    <n v="96"/>
    <n v="30.573248407643312"/>
    <x v="40"/>
    <n v="294.77699505164338"/>
    <n v="138.54518767427237"/>
    <n v="734.13013447511901"/>
  </r>
  <r>
    <m/>
    <x v="3"/>
    <x v="4"/>
    <n v="70"/>
    <n v="22.292993630573246"/>
    <x v="40"/>
    <n v="131.94344254740352"/>
    <n v="62.013417997279653"/>
    <n v="390.32526681077286"/>
  </r>
  <r>
    <m/>
    <x v="4"/>
    <x v="5"/>
    <n v="24"/>
    <n v="7.6433121019108281"/>
    <x v="40"/>
    <n v="8.6546778998739011"/>
    <n v="4.0676986129407329"/>
    <n v="45.883133404694938"/>
  </r>
  <r>
    <m/>
    <x v="4"/>
    <x v="5"/>
    <n v="22"/>
    <n v="7.0063694267515917"/>
    <x v="40"/>
    <n v="6.9355198964445544"/>
    <n v="3.2596943513289403"/>
    <n v="38.554577374778376"/>
  </r>
  <r>
    <m/>
    <x v="4"/>
    <x v="5"/>
    <n v="26"/>
    <n v="8.2802547770700627"/>
    <x v="40"/>
    <n v="10.610124252760826"/>
    <n v="4.9867583987975879"/>
    <n v="53.848955176343352"/>
  </r>
  <r>
    <m/>
    <x v="4"/>
    <x v="5"/>
    <n v="33"/>
    <n v="10.509554140127388"/>
    <x v="40"/>
    <n v="19.463963264735195"/>
    <n v="9.1480627344255421"/>
    <n v="86.747799093251359"/>
  </r>
  <r>
    <m/>
    <x v="4"/>
    <x v="5"/>
    <n v="32"/>
    <n v="10.19108280254777"/>
    <x v="40"/>
    <n v="17.997823732351961"/>
    <n v="8.4589771542054208"/>
    <n v="81.570014941679872"/>
  </r>
  <r>
    <m/>
    <x v="3"/>
    <x v="4"/>
    <n v="42"/>
    <n v="13.375796178343949"/>
    <x v="40"/>
    <n v="35.956941485064313"/>
    <n v="16.899762497980227"/>
    <n v="140.51709605187824"/>
  </r>
  <r>
    <m/>
    <x v="4"/>
    <x v="5"/>
    <n v="19"/>
    <n v="6.0509554140127388"/>
    <x v="40"/>
    <n v="4.7757459239953679"/>
    <n v="2.2446005842778227"/>
    <n v="28.756616595650822"/>
  </r>
  <r>
    <m/>
    <x v="4"/>
    <x v="5"/>
    <n v="42"/>
    <n v="13.375796178343949"/>
    <x v="40"/>
    <n v="35.956941485064313"/>
    <n v="16.899762497980227"/>
    <n v="140.51709605187824"/>
  </r>
  <r>
    <m/>
    <x v="4"/>
    <x v="5"/>
    <n v="33"/>
    <n v="10.509554140127388"/>
    <x v="40"/>
    <n v="19.463963264735195"/>
    <n v="9.1480627344255421"/>
    <n v="86.747799093251359"/>
  </r>
  <r>
    <m/>
    <x v="4"/>
    <x v="5"/>
    <n v="49"/>
    <n v="15.605095541401273"/>
    <x v="40"/>
    <n v="53.230717849187172"/>
    <n v="25.01843738911797"/>
    <n v="191.25938073727869"/>
  </r>
  <r>
    <m/>
    <x v="3"/>
    <x v="4"/>
    <n v="69"/>
    <n v="21.97452229299363"/>
    <x v="40"/>
    <n v="127.19915762043212"/>
    <n v="59.783604081603094"/>
    <n v="379.25277454818155"/>
  </r>
  <r>
    <m/>
    <x v="19"/>
    <x v="22"/>
    <n v="69"/>
    <n v="21.97452229299363"/>
    <x v="40"/>
    <n v="127.19915762043212"/>
    <n v="59.783604081603094"/>
    <n v="379.25277454818155"/>
  </r>
  <r>
    <m/>
    <x v="5"/>
    <x v="6"/>
    <n v="33"/>
    <n v="10.509554140127388"/>
    <x v="40"/>
    <n v="19.463963264735195"/>
    <n v="9.1480627344255421"/>
    <n v="86.747799093251359"/>
  </r>
  <r>
    <m/>
    <x v="5"/>
    <x v="6"/>
    <n v="33"/>
    <n v="10.509554140127388"/>
    <x v="40"/>
    <n v="19.463963264735195"/>
    <n v="9.1480627344255421"/>
    <n v="86.747799093251359"/>
  </r>
  <r>
    <m/>
    <x v="19"/>
    <x v="22"/>
    <n v="60"/>
    <n v="19.108280254777068"/>
    <x v="40"/>
    <n v="89.126783081460587"/>
    <n v="41.889588048286477"/>
    <n v="286.76958377934329"/>
  </r>
  <r>
    <m/>
    <x v="3"/>
    <x v="4"/>
    <n v="65"/>
    <n v="20.700636942675157"/>
    <x v="40"/>
    <n v="109.26417524526664"/>
    <n v="51.354162365275322"/>
    <n v="336.55596985214595"/>
  </r>
  <r>
    <m/>
    <x v="3"/>
    <x v="4"/>
    <n v="54"/>
    <n v="17.197452229299362"/>
    <x v="40"/>
    <n v="68.16405497184239"/>
    <n v="32.037105836765924"/>
    <n v="232.28336286126807"/>
  </r>
  <r>
    <m/>
    <x v="3"/>
    <x v="4"/>
    <n v="41"/>
    <n v="13.057324840764331"/>
    <x v="40"/>
    <n v="33.818022957337249"/>
    <n v="15.894470789948507"/>
    <n v="133.90546398141004"/>
  </r>
  <r>
    <m/>
    <x v="27"/>
    <x v="34"/>
    <n v="23"/>
    <n v="7.3248407643312099"/>
    <x v="41"/>
    <n v="7.7662370408352812"/>
    <n v="3.6501314091925821"/>
    <n v="42.139197172020175"/>
  </r>
  <r>
    <m/>
    <x v="27"/>
    <x v="34"/>
    <n v="14"/>
    <n v="4.4585987261146496"/>
    <x v="41"/>
    <n v="2.1953772026521454"/>
    <n v="1.0318272852465082"/>
    <n v="15.613010672430914"/>
  </r>
  <r>
    <m/>
    <x v="27"/>
    <x v="34"/>
    <n v="18"/>
    <n v="5.7324840764331206"/>
    <x v="41"/>
    <n v="4.1618059307872386"/>
    <n v="1.9560487874700021"/>
    <n v="25.809262540140899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15"/>
    <n v="4.7770700636942669"/>
    <x v="41"/>
    <n v="2.6167700084154584"/>
    <n v="1.2298819039552653"/>
    <n v="17.923098986208956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21"/>
    <n v="6.6878980891719744"/>
    <x v="41"/>
    <n v="6.1611446384234441"/>
    <n v="2.8957379800590184"/>
    <n v="35.12927401296956"/>
  </r>
  <r>
    <m/>
    <x v="27"/>
    <x v="34"/>
    <n v="16"/>
    <n v="5.0955414012738851"/>
    <x v="41"/>
    <n v="3.0838884124204617"/>
    <n v="1.4494275538376169"/>
    <n v="20.392503735419968"/>
  </r>
  <r>
    <m/>
    <x v="27"/>
    <x v="34"/>
    <n v="17"/>
    <n v="5.4140127388535033"/>
    <x v="41"/>
    <n v="3.5983698908858401"/>
    <n v="1.6912338487163447"/>
    <n v="23.021224920063954"/>
  </r>
  <r>
    <m/>
    <x v="27"/>
    <x v="34"/>
    <n v="28"/>
    <n v="8.9171974522292992"/>
    <x v="41"/>
    <n v="12.812400007802271"/>
    <n v="6.0218280036670668"/>
    <n v="62.452042689723655"/>
  </r>
  <r>
    <m/>
    <x v="27"/>
    <x v="34"/>
    <n v="14"/>
    <n v="4.4585987261146496"/>
    <x v="41"/>
    <n v="2.1953772026521454"/>
    <n v="1.0318272852465082"/>
    <n v="15.613010672430914"/>
  </r>
  <r>
    <m/>
    <x v="27"/>
    <x v="34"/>
    <n v="23"/>
    <n v="7.3248407643312099"/>
    <x v="41"/>
    <n v="7.7662370408352812"/>
    <n v="3.6501314091925821"/>
    <n v="42.139197172020175"/>
  </r>
  <r>
    <m/>
    <x v="27"/>
    <x v="34"/>
    <n v="18"/>
    <n v="5.7324840764331206"/>
    <x v="41"/>
    <n v="4.1618059307872386"/>
    <n v="1.9560487874700021"/>
    <n v="25.809262540140899"/>
  </r>
  <r>
    <m/>
    <x v="27"/>
    <x v="34"/>
    <n v="14"/>
    <n v="4.4585987261146496"/>
    <x v="41"/>
    <n v="2.1953772026521454"/>
    <n v="1.0318272852465082"/>
    <n v="15.613010672430914"/>
  </r>
  <r>
    <m/>
    <x v="27"/>
    <x v="34"/>
    <n v="10"/>
    <n v="3.1847133757961781"/>
    <x v="41"/>
    <n v="0.93242369043444173"/>
    <n v="0.43823913450418761"/>
    <n v="7.9658217716484252"/>
  </r>
  <r>
    <m/>
    <x v="27"/>
    <x v="34"/>
    <n v="18"/>
    <n v="5.7324840764331206"/>
    <x v="41"/>
    <n v="4.1618059307872386"/>
    <n v="1.9560487874700021"/>
    <n v="25.809262540140899"/>
  </r>
  <r>
    <m/>
    <x v="27"/>
    <x v="34"/>
    <n v="23"/>
    <n v="7.3248407643312099"/>
    <x v="41"/>
    <n v="7.7662370408352812"/>
    <n v="3.6501314091925821"/>
    <n v="42.139197172020175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20"/>
    <n v="6.3694267515923562"/>
    <x v="41"/>
    <n v="5.4417005351814183"/>
    <n v="2.5575992515352666"/>
    <n v="31.863287086593701"/>
  </r>
  <r>
    <m/>
    <x v="27"/>
    <x v="34"/>
    <n v="20"/>
    <n v="6.3694267515923562"/>
    <x v="41"/>
    <n v="5.4417005351814183"/>
    <n v="2.5575992515352666"/>
    <n v="31.863287086593701"/>
  </r>
  <r>
    <m/>
    <x v="27"/>
    <x v="34"/>
    <n v="20"/>
    <n v="6.3694267515923562"/>
    <x v="41"/>
    <n v="5.4417005351814183"/>
    <n v="2.5575992515352666"/>
    <n v="31.863287086593701"/>
  </r>
  <r>
    <m/>
    <x v="27"/>
    <x v="34"/>
    <n v="15"/>
    <n v="4.7770700636942669"/>
    <x v="41"/>
    <n v="2.6167700084154584"/>
    <n v="1.2298819039552653"/>
    <n v="17.923098986208956"/>
  </r>
  <r>
    <m/>
    <x v="12"/>
    <x v="13"/>
    <n v="15"/>
    <n v="4.7770700636942669"/>
    <x v="41"/>
    <n v="2.6167700084154584"/>
    <n v="1.2298819039552653"/>
    <n v="17.923098986208956"/>
  </r>
  <r>
    <m/>
    <x v="12"/>
    <x v="13"/>
    <n v="10"/>
    <n v="3.1847133757961781"/>
    <x v="41"/>
    <n v="0.93242369043444173"/>
    <n v="0.43823913450418761"/>
    <n v="7.9658217716484252"/>
  </r>
  <r>
    <m/>
    <x v="12"/>
    <x v="13"/>
    <n v="11"/>
    <n v="3.5031847133757958"/>
    <x v="41"/>
    <n v="1.1883864272051015"/>
    <n v="0.55854162078639769"/>
    <n v="9.6386443436945939"/>
  </r>
  <r>
    <m/>
    <x v="12"/>
    <x v="13"/>
    <n v="6"/>
    <n v="1.910828025477707"/>
    <x v="41"/>
    <n v="0.25410208668910245"/>
    <n v="0.11942798074387814"/>
    <n v="2.8676958377934336"/>
  </r>
  <r>
    <m/>
    <x v="12"/>
    <x v="13"/>
    <n v="12"/>
    <n v="3.8216560509554141"/>
    <x v="41"/>
    <n v="1.4829604559731249"/>
    <n v="0.69699141430736866"/>
    <n v="11.470783351173734"/>
  </r>
  <r>
    <m/>
    <x v="12"/>
    <x v="13"/>
    <n v="10"/>
    <n v="3.1847133757961781"/>
    <x v="41"/>
    <n v="0.93242369043444173"/>
    <n v="0.43823913450418761"/>
    <n v="7.9658217716484252"/>
  </r>
  <r>
    <m/>
    <x v="12"/>
    <x v="13"/>
    <n v="11"/>
    <n v="3.5031847133757958"/>
    <x v="41"/>
    <n v="1.1883864272051015"/>
    <n v="0.55854162078639769"/>
    <n v="9.6386443436945939"/>
  </r>
  <r>
    <m/>
    <x v="6"/>
    <x v="7"/>
    <n v="13"/>
    <n v="4.1401273885350314"/>
    <x v="41"/>
    <n v="1.8180219855478328"/>
    <n v="0.85447033320748134"/>
    <n v="13.462238794085838"/>
  </r>
  <r>
    <m/>
    <x v="27"/>
    <x v="34"/>
    <n v="11"/>
    <n v="3.5031847133757958"/>
    <x v="41"/>
    <n v="1.1883864272051015"/>
    <n v="0.55854162078639769"/>
    <n v="9.6386443436945939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18"/>
    <n v="5.7324840764331206"/>
    <x v="41"/>
    <n v="4.1618059307872386"/>
    <n v="1.9560487874700021"/>
    <n v="25.809262540140899"/>
  </r>
  <r>
    <m/>
    <x v="27"/>
    <x v="34"/>
    <n v="13"/>
    <n v="4.1401273885350314"/>
    <x v="41"/>
    <n v="1.8180219855478328"/>
    <n v="0.85447033320748134"/>
    <n v="13.462238794085838"/>
  </r>
  <r>
    <m/>
    <x v="27"/>
    <x v="34"/>
    <n v="10"/>
    <n v="3.1847133757961781"/>
    <x v="41"/>
    <n v="0.93242369043444173"/>
    <n v="0.43823913450418761"/>
    <n v="7.9658217716484252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17"/>
    <n v="5.4140127388535033"/>
    <x v="41"/>
    <n v="3.5983698908858401"/>
    <n v="1.6912338487163447"/>
    <n v="23.021224920063954"/>
  </r>
  <r>
    <m/>
    <x v="27"/>
    <x v="34"/>
    <n v="15"/>
    <n v="4.7770700636942669"/>
    <x v="41"/>
    <n v="2.6167700084154584"/>
    <n v="1.2298819039552653"/>
    <n v="17.923098986208956"/>
  </r>
  <r>
    <m/>
    <x v="27"/>
    <x v="34"/>
    <n v="16"/>
    <n v="5.0955414012738851"/>
    <x v="41"/>
    <n v="3.0838884124204617"/>
    <n v="1.4494275538376169"/>
    <n v="20.392503735419968"/>
  </r>
  <r>
    <m/>
    <x v="27"/>
    <x v="34"/>
    <n v="17"/>
    <n v="5.4140127388535033"/>
    <x v="41"/>
    <n v="3.5983698908858401"/>
    <n v="1.6912338487163447"/>
    <n v="23.021224920063954"/>
  </r>
  <r>
    <m/>
    <x v="27"/>
    <x v="34"/>
    <n v="16"/>
    <n v="5.0955414012738851"/>
    <x v="41"/>
    <n v="3.0838884124204617"/>
    <n v="1.4494275538376169"/>
    <n v="20.392503735419968"/>
  </r>
  <r>
    <m/>
    <x v="27"/>
    <x v="34"/>
    <n v="16"/>
    <n v="5.0955414012738851"/>
    <x v="41"/>
    <n v="3.0838884124204617"/>
    <n v="1.4494275538376169"/>
    <n v="20.392503735419968"/>
  </r>
  <r>
    <m/>
    <x v="27"/>
    <x v="34"/>
    <n v="17"/>
    <n v="5.4140127388535033"/>
    <x v="41"/>
    <n v="3.5983698908858401"/>
    <n v="1.6912338487163447"/>
    <n v="23.021224920063954"/>
  </r>
  <r>
    <m/>
    <x v="27"/>
    <x v="34"/>
    <n v="25"/>
    <n v="7.9617834394904454"/>
    <x v="41"/>
    <n v="9.6021972115884662"/>
    <n v="4.5130326894465789"/>
    <n v="49.786386072802657"/>
  </r>
  <r>
    <m/>
    <x v="27"/>
    <x v="34"/>
    <n v="17"/>
    <n v="5.4140127388535033"/>
    <x v="41"/>
    <n v="3.5983698908858401"/>
    <n v="1.6912338487163447"/>
    <n v="23.021224920063954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13"/>
    <n v="4.1401273885350314"/>
    <x v="41"/>
    <n v="1.8180219855478328"/>
    <n v="0.85447033320748134"/>
    <n v="13.462238794085838"/>
  </r>
  <r>
    <m/>
    <x v="27"/>
    <x v="34"/>
    <n v="19"/>
    <n v="6.0509554140127388"/>
    <x v="41"/>
    <n v="4.7757459239953679"/>
    <n v="2.2446005842778227"/>
    <n v="28.756616595650822"/>
  </r>
  <r>
    <m/>
    <x v="27"/>
    <x v="34"/>
    <n v="20"/>
    <n v="6.3694267515923562"/>
    <x v="41"/>
    <n v="5.4417005351814183"/>
    <n v="2.5575992515352666"/>
    <n v="31.863287086593701"/>
  </r>
  <r>
    <m/>
    <x v="27"/>
    <x v="34"/>
    <n v="13"/>
    <n v="4.1401273885350314"/>
    <x v="41"/>
    <n v="1.8180219855478328"/>
    <n v="0.85447033320748134"/>
    <n v="13.462238794085838"/>
  </r>
  <r>
    <m/>
    <x v="27"/>
    <x v="34"/>
    <n v="20"/>
    <n v="6.3694267515923562"/>
    <x v="41"/>
    <n v="5.4417005351814183"/>
    <n v="2.5575992515352666"/>
    <n v="31.863287086593701"/>
  </r>
  <r>
    <m/>
    <x v="27"/>
    <x v="34"/>
    <n v="18"/>
    <n v="5.7324840764331206"/>
    <x v="41"/>
    <n v="4.1618059307872386"/>
    <n v="1.9560487874700021"/>
    <n v="25.809262540140899"/>
  </r>
  <r>
    <m/>
    <x v="41"/>
    <x v="51"/>
    <n v="19"/>
    <n v="6.0509554140127388"/>
    <x v="41"/>
    <n v="4.7757459239953679"/>
    <n v="2.2446005842778227"/>
    <n v="28.756616595650822"/>
  </r>
  <r>
    <m/>
    <x v="4"/>
    <x v="5"/>
    <n v="33"/>
    <n v="10.509554140127388"/>
    <x v="42"/>
    <n v="19.463963264735195"/>
    <n v="9.1480627344255421"/>
    <n v="86.747799093251359"/>
  </r>
  <r>
    <m/>
    <x v="4"/>
    <x v="5"/>
    <n v="18"/>
    <n v="5.7324840764331206"/>
    <x v="42"/>
    <n v="4.1618059307872386"/>
    <n v="1.9560487874700021"/>
    <n v="25.809262540140899"/>
  </r>
  <r>
    <m/>
    <x v="4"/>
    <x v="5"/>
    <n v="16"/>
    <n v="5.0955414012738851"/>
    <x v="42"/>
    <n v="3.0838884124204617"/>
    <n v="1.4494275538376169"/>
    <n v="20.392503735419968"/>
  </r>
  <r>
    <m/>
    <x v="4"/>
    <x v="5"/>
    <n v="34"/>
    <n v="10.828025477707007"/>
    <x v="42"/>
    <n v="21.000379507614944"/>
    <n v="9.8701783685790225"/>
    <n v="92.084899680255816"/>
  </r>
  <r>
    <m/>
    <x v="4"/>
    <x v="5"/>
    <n v="14"/>
    <n v="4.4585987261146496"/>
    <x v="42"/>
    <n v="2.1953772026521454"/>
    <n v="1.0318272852465082"/>
    <n v="15.613010672430914"/>
  </r>
  <r>
    <m/>
    <x v="4"/>
    <x v="5"/>
    <n v="50"/>
    <n v="15.923566878980891"/>
    <x v="42"/>
    <n v="56.039204324455426"/>
    <n v="26.338426032494048"/>
    <n v="199.14554429121063"/>
  </r>
  <r>
    <m/>
    <x v="4"/>
    <x v="5"/>
    <n v="42"/>
    <n v="13.375796178343949"/>
    <x v="42"/>
    <n v="35.956941485064313"/>
    <n v="16.899762497980227"/>
    <n v="140.51709605187824"/>
  </r>
  <r>
    <m/>
    <x v="4"/>
    <x v="5"/>
    <n v="29"/>
    <n v="9.2356687898089174"/>
    <x v="42"/>
    <n v="14.009292529252955"/>
    <n v="6.5843674887488879"/>
    <n v="66.992561099563275"/>
  </r>
  <r>
    <m/>
    <x v="4"/>
    <x v="5"/>
    <n v="38"/>
    <n v="12.101910828025478"/>
    <x v="42"/>
    <n v="27.871641848125346"/>
    <n v="13.099671668618912"/>
    <n v="115.02646638260329"/>
  </r>
  <r>
    <m/>
    <x v="4"/>
    <x v="5"/>
    <n v="33"/>
    <n v="10.509554140127388"/>
    <x v="42"/>
    <n v="19.463963264735195"/>
    <n v="9.1480627344255421"/>
    <n v="86.747799093251359"/>
  </r>
  <r>
    <m/>
    <x v="4"/>
    <x v="5"/>
    <n v="17"/>
    <n v="5.4140127388535033"/>
    <x v="42"/>
    <n v="3.5983698908858401"/>
    <n v="1.6912338487163447"/>
    <n v="23.021224920063954"/>
  </r>
  <r>
    <m/>
    <x v="5"/>
    <x v="6"/>
    <n v="77"/>
    <n v="24.522292993630572"/>
    <x v="42"/>
    <n v="168.16367697499541"/>
    <n v="79.036928178247834"/>
    <n v="472.2935728410352"/>
  </r>
  <r>
    <m/>
    <x v="39"/>
    <x v="3"/>
    <n v="23"/>
    <n v="7.3248407643312099"/>
    <x v="42"/>
    <n v="7.7662370408352812"/>
    <n v="3.6501314091925821"/>
    <n v="42.139197172020175"/>
  </r>
  <r>
    <m/>
    <x v="39"/>
    <x v="3"/>
    <n v="21"/>
    <n v="6.6878980891719744"/>
    <x v="42"/>
    <n v="6.1611446384234441"/>
    <n v="2.8957379800590184"/>
    <n v="35.12927401296956"/>
  </r>
  <r>
    <m/>
    <x v="39"/>
    <x v="3"/>
    <n v="27"/>
    <n v="8.598726114649681"/>
    <x v="42"/>
    <n v="11.679764309136601"/>
    <n v="5.4894892252942027"/>
    <n v="58.070840715317019"/>
  </r>
  <r>
    <m/>
    <x v="39"/>
    <x v="3"/>
    <n v="37"/>
    <n v="11.783439490445859"/>
    <x v="42"/>
    <n v="26.042740712103306"/>
    <n v="12.240088134688554"/>
    <n v="109.05210005386697"/>
  </r>
  <r>
    <m/>
    <x v="4"/>
    <x v="5"/>
    <n v="16"/>
    <n v="5.0955414012738851"/>
    <x v="42"/>
    <n v="3.0838884124204617"/>
    <n v="1.4494275538376169"/>
    <n v="20.392503735419968"/>
  </r>
  <r>
    <m/>
    <x v="4"/>
    <x v="5"/>
    <n v="21"/>
    <n v="6.6878980891719744"/>
    <x v="42"/>
    <n v="6.1611446384234441"/>
    <n v="2.8957379800590184"/>
    <n v="35.12927401296956"/>
  </r>
  <r>
    <m/>
    <x v="3"/>
    <x v="4"/>
    <n v="46"/>
    <n v="14.64968152866242"/>
    <x v="42"/>
    <n v="45.324391363081176"/>
    <n v="21.302463940648153"/>
    <n v="168.5567886880807"/>
  </r>
  <r>
    <m/>
    <x v="4"/>
    <x v="5"/>
    <n v="17"/>
    <n v="5.4140127388535033"/>
    <x v="42"/>
    <n v="3.5983698908858401"/>
    <n v="1.6912338487163447"/>
    <n v="23.021224920063954"/>
  </r>
  <r>
    <m/>
    <x v="4"/>
    <x v="5"/>
    <n v="11"/>
    <n v="3.5031847133757958"/>
    <x v="42"/>
    <n v="1.1883864272051015"/>
    <n v="0.55854162078639769"/>
    <n v="9.6386443436945939"/>
  </r>
  <r>
    <m/>
    <x v="4"/>
    <x v="5"/>
    <n v="15"/>
    <n v="4.7770700636942669"/>
    <x v="42"/>
    <n v="2.6167700084154584"/>
    <n v="1.2298819039552653"/>
    <n v="17.923098986208956"/>
  </r>
  <r>
    <m/>
    <x v="4"/>
    <x v="5"/>
    <n v="13"/>
    <n v="4.1401273885350314"/>
    <x v="42"/>
    <n v="1.8180219855478328"/>
    <n v="0.85447033320748134"/>
    <n v="13.462238794085838"/>
  </r>
  <r>
    <m/>
    <x v="4"/>
    <x v="5"/>
    <n v="18"/>
    <n v="5.7324840764331206"/>
    <x v="42"/>
    <n v="4.1618059307872386"/>
    <n v="1.9560487874700021"/>
    <n v="25.809262540140899"/>
  </r>
  <r>
    <m/>
    <x v="4"/>
    <x v="5"/>
    <n v="14"/>
    <n v="4.4585987261146496"/>
    <x v="42"/>
    <n v="2.1953772026521454"/>
    <n v="1.0318272852465082"/>
    <n v="15.613010672430914"/>
  </r>
  <r>
    <m/>
    <x v="22"/>
    <x v="27"/>
    <n v="31"/>
    <n v="9.872611464968152"/>
    <x v="43"/>
    <n v="16.600792075535921"/>
    <n v="7.8023722755018827"/>
    <n v="76.55154722554137"/>
  </r>
  <r>
    <m/>
    <x v="3"/>
    <x v="4"/>
    <n v="67"/>
    <n v="21.337579617834393"/>
    <x v="43"/>
    <n v="118.02490842689835"/>
    <n v="55.471706960642223"/>
    <n v="357.58573932929778"/>
  </r>
  <r>
    <m/>
    <x v="2"/>
    <x v="25"/>
    <n v="50"/>
    <n v="15.923566878980891"/>
    <x v="43"/>
    <n v="56.039204324455426"/>
    <n v="26.338426032494048"/>
    <n v="199.14554429121063"/>
  </r>
  <r>
    <m/>
    <x v="13"/>
    <x v="14"/>
    <n v="33"/>
    <n v="10.509554140127388"/>
    <x v="43"/>
    <n v="19.463963264735195"/>
    <n v="9.1480627344255421"/>
    <n v="86.747799093251359"/>
  </r>
  <r>
    <m/>
    <x v="3"/>
    <x v="4"/>
    <n v="62"/>
    <n v="19.745222929936304"/>
    <x v="43"/>
    <n v="96.883573474831977"/>
    <n v="45.535279533171028"/>
    <n v="306.20618890216548"/>
  </r>
  <r>
    <m/>
    <x v="2"/>
    <x v="25"/>
    <n v="34"/>
    <n v="10.828025477707007"/>
    <x v="43"/>
    <n v="21.000379507614944"/>
    <n v="9.8701783685790225"/>
    <n v="92.084899680255816"/>
  </r>
  <r>
    <m/>
    <x v="3"/>
    <x v="4"/>
    <n v="73"/>
    <n v="23.248407643312103"/>
    <x v="43"/>
    <n v="146.81484747822151"/>
    <n v="69.002978314764107"/>
    <n v="424.49864221114467"/>
  </r>
  <r>
    <m/>
    <x v="4"/>
    <x v="5"/>
    <n v="36"/>
    <n v="11.464968152866241"/>
    <x v="43"/>
    <n v="24.288638087192005"/>
    <n v="11.415659900980241"/>
    <n v="103.2370501605636"/>
  </r>
  <r>
    <m/>
    <x v="0"/>
    <x v="0"/>
    <n v="40"/>
    <n v="12.738853503184712"/>
    <x v="43"/>
    <n v="31.758207152369334"/>
    <n v="14.926357361613587"/>
    <n v="127.4531483463748"/>
  </r>
  <r>
    <m/>
    <x v="4"/>
    <x v="5"/>
    <n v="39"/>
    <n v="12.420382165605096"/>
    <x v="43"/>
    <n v="29.776436629629071"/>
    <n v="13.994925215925663"/>
    <n v="121.16014914677258"/>
  </r>
  <r>
    <m/>
    <x v="3"/>
    <x v="4"/>
    <n v="25"/>
    <n v="7.9617834394904454"/>
    <x v="43"/>
    <n v="9.6021972115884662"/>
    <n v="4.5130326894465789"/>
    <n v="49.786386072802657"/>
  </r>
  <r>
    <m/>
    <x v="5"/>
    <x v="6"/>
    <n v="16"/>
    <n v="5.0955414012738851"/>
    <x v="43"/>
    <n v="3.0838884124204617"/>
    <n v="1.4494275538376169"/>
    <n v="20.392503735419968"/>
  </r>
  <r>
    <m/>
    <x v="3"/>
    <x v="4"/>
    <n v="98"/>
    <n v="31.210191082802545"/>
    <x v="43"/>
    <n v="310.65880112189058"/>
    <n v="146.00963652728856"/>
    <n v="765.03752294911476"/>
  </r>
  <r>
    <m/>
    <x v="0"/>
    <x v="0"/>
    <n v="17"/>
    <n v="5.4140127388535033"/>
    <x v="43"/>
    <n v="3.5983698908858401"/>
    <n v="1.6912338487163447"/>
    <n v="23.021224920063954"/>
  </r>
  <r>
    <m/>
    <x v="3"/>
    <x v="4"/>
    <n v="21"/>
    <n v="6.6878980891719744"/>
    <x v="43"/>
    <n v="6.1611446384234441"/>
    <n v="2.8957379800590184"/>
    <n v="35.12927401296956"/>
  </r>
  <r>
    <m/>
    <x v="2"/>
    <x v="25"/>
    <n v="37"/>
    <n v="11.783439490445859"/>
    <x v="43"/>
    <n v="26.042740712103306"/>
    <n v="12.240088134688554"/>
    <n v="109.05210005386697"/>
  </r>
  <r>
    <m/>
    <x v="4"/>
    <x v="5"/>
    <n v="15"/>
    <n v="4.7770700636942669"/>
    <x v="43"/>
    <n v="2.6167700084154584"/>
    <n v="1.2298819039552653"/>
    <n v="17.923098986208956"/>
  </r>
  <r>
    <m/>
    <x v="39"/>
    <x v="3"/>
    <n v="19"/>
    <n v="6.0509554140127388"/>
    <x v="43"/>
    <n v="4.7757459239953679"/>
    <n v="2.2446005842778227"/>
    <n v="28.756616595650822"/>
  </r>
  <r>
    <m/>
    <x v="39"/>
    <x v="3"/>
    <n v="13"/>
    <n v="4.1401273885350314"/>
    <x v="43"/>
    <n v="1.8180219855478328"/>
    <n v="0.85447033320748134"/>
    <n v="13.462238794085838"/>
  </r>
  <r>
    <m/>
    <x v="39"/>
    <x v="3"/>
    <n v="14"/>
    <n v="4.4585987261146496"/>
    <x v="43"/>
    <n v="2.1953772026521454"/>
    <n v="1.0318272852465082"/>
    <n v="15.613010672430914"/>
  </r>
  <r>
    <m/>
    <x v="5"/>
    <x v="6"/>
    <n v="14"/>
    <n v="4.4585987261146496"/>
    <x v="43"/>
    <n v="2.1953772026521454"/>
    <n v="1.0318272852465082"/>
    <n v="15.613010672430914"/>
  </r>
  <r>
    <m/>
    <x v="4"/>
    <x v="5"/>
    <n v="42"/>
    <n v="13.375796178343949"/>
    <x v="43"/>
    <n v="35.956941485064313"/>
    <n v="16.899762497980227"/>
    <n v="140.51709605187824"/>
  </r>
  <r>
    <m/>
    <x v="4"/>
    <x v="5"/>
    <n v="33"/>
    <n v="10.509554140127388"/>
    <x v="43"/>
    <n v="19.463963264735195"/>
    <n v="9.1480627344255421"/>
    <n v="86.747799093251359"/>
  </r>
  <r>
    <m/>
    <x v="4"/>
    <x v="5"/>
    <n v="28"/>
    <n v="8.9171974522292992"/>
    <x v="43"/>
    <n v="12.812400007802271"/>
    <n v="6.0218280036670668"/>
    <n v="62.452042689723655"/>
  </r>
  <r>
    <m/>
    <x v="4"/>
    <x v="5"/>
    <n v="22"/>
    <n v="7.0063694267515917"/>
    <x v="43"/>
    <n v="6.9355198964445544"/>
    <n v="3.2596943513289403"/>
    <n v="38.554577374778376"/>
  </r>
  <r>
    <m/>
    <x v="4"/>
    <x v="5"/>
    <n v="18"/>
    <n v="5.7324840764331206"/>
    <x v="43"/>
    <n v="4.1618059307872386"/>
    <n v="1.9560487874700021"/>
    <n v="25.809262540140899"/>
  </r>
  <r>
    <m/>
    <x v="4"/>
    <x v="5"/>
    <n v="18"/>
    <n v="5.7324840764331206"/>
    <x v="43"/>
    <n v="4.1618059307872386"/>
    <n v="1.9560487874700021"/>
    <n v="25.809262540140899"/>
  </r>
  <r>
    <m/>
    <x v="4"/>
    <x v="5"/>
    <n v="14"/>
    <n v="4.4585987261146496"/>
    <x v="43"/>
    <n v="2.1953772026521454"/>
    <n v="1.0318272852465082"/>
    <n v="15.613010672430914"/>
  </r>
  <r>
    <m/>
    <x v="3"/>
    <x v="4"/>
    <n v="4"/>
    <n v="1.2738853503184713"/>
    <x v="43"/>
    <n v="9.0543228734578346E-2"/>
    <n v="4.2555317505251822E-2"/>
    <n v="1.274531483463748"/>
  </r>
  <r>
    <m/>
    <x v="1"/>
    <x v="1"/>
    <n v="21"/>
    <n v="6.6878980891719744"/>
    <x v="43"/>
    <n v="6.1611446384234441"/>
    <n v="2.8957379800590184"/>
    <n v="35.12927401296956"/>
  </r>
  <r>
    <m/>
    <x v="4"/>
    <x v="5"/>
    <n v="17"/>
    <n v="5.4140127388535033"/>
    <x v="43"/>
    <n v="3.5983698908858401"/>
    <n v="1.6912338487163447"/>
    <n v="23.021224920063954"/>
  </r>
  <r>
    <m/>
    <x v="4"/>
    <x v="5"/>
    <n v="20"/>
    <n v="6.3694267515923562"/>
    <x v="43"/>
    <n v="5.4417005351814183"/>
    <n v="2.5575992515352666"/>
    <n v="31.863287086593701"/>
  </r>
  <r>
    <m/>
    <x v="1"/>
    <x v="1"/>
    <n v="33"/>
    <n v="10.509554140127388"/>
    <x v="43"/>
    <n v="19.463963264735195"/>
    <n v="9.1480627344255421"/>
    <n v="86.747799093251359"/>
  </r>
  <r>
    <m/>
    <x v="4"/>
    <x v="5"/>
    <n v="17"/>
    <n v="5.4140127388535033"/>
    <x v="43"/>
    <n v="3.5983698908858401"/>
    <n v="1.6912338487163447"/>
    <n v="23.021224920063954"/>
  </r>
  <r>
    <m/>
    <x v="4"/>
    <x v="5"/>
    <n v="19"/>
    <n v="6.0509554140127388"/>
    <x v="43"/>
    <n v="4.7757459239953679"/>
    <n v="2.2446005842778227"/>
    <n v="28.756616595650822"/>
  </r>
  <r>
    <m/>
    <x v="4"/>
    <x v="5"/>
    <n v="15"/>
    <n v="4.7770700636942669"/>
    <x v="43"/>
    <n v="2.6167700084154584"/>
    <n v="1.2298819039552653"/>
    <n v="17.923098986208956"/>
  </r>
  <r>
    <m/>
    <x v="4"/>
    <x v="5"/>
    <n v="26"/>
    <n v="8.2802547770700627"/>
    <x v="43"/>
    <n v="10.610124252760826"/>
    <n v="4.9867583987975879"/>
    <n v="53.848955176343352"/>
  </r>
  <r>
    <m/>
    <x v="4"/>
    <x v="5"/>
    <n v="24"/>
    <n v="7.6433121019108281"/>
    <x v="43"/>
    <n v="8.6546778998739011"/>
    <n v="4.0676986129407329"/>
    <n v="45.883133404694938"/>
  </r>
  <r>
    <m/>
    <x v="4"/>
    <x v="5"/>
    <n v="19"/>
    <n v="6.0509554140127388"/>
    <x v="43"/>
    <n v="4.7757459239953679"/>
    <n v="2.2446005842778227"/>
    <n v="28.756616595650822"/>
  </r>
  <r>
    <m/>
    <x v="4"/>
    <x v="5"/>
    <n v="49"/>
    <n v="15.605095541401273"/>
    <x v="43"/>
    <n v="53.230717849187172"/>
    <n v="25.01843738911797"/>
    <n v="191.25938073727869"/>
  </r>
  <r>
    <m/>
    <x v="4"/>
    <x v="5"/>
    <n v="30"/>
    <n v="9.5541401273885338"/>
    <x v="43"/>
    <n v="15.271682713902763"/>
    <n v="7.1776908755342985"/>
    <n v="71.692395944835823"/>
  </r>
  <r>
    <m/>
    <x v="4"/>
    <x v="5"/>
    <n v="14"/>
    <n v="4.4585987261146496"/>
    <x v="43"/>
    <n v="2.1953772026521454"/>
    <n v="1.0318272852465082"/>
    <n v="15.613010672430914"/>
  </r>
  <r>
    <m/>
    <x v="4"/>
    <x v="5"/>
    <n v="37"/>
    <n v="11.783439490445859"/>
    <x v="43"/>
    <n v="26.042740712103306"/>
    <n v="12.240088134688554"/>
    <n v="109.05210005386697"/>
  </r>
  <r>
    <m/>
    <x v="4"/>
    <x v="5"/>
    <n v="22"/>
    <n v="7.0063694267515917"/>
    <x v="43"/>
    <n v="6.9355198964445544"/>
    <n v="3.2596943513289403"/>
    <n v="38.554577374778376"/>
  </r>
  <r>
    <m/>
    <x v="4"/>
    <x v="5"/>
    <n v="21"/>
    <n v="6.6878980891719744"/>
    <x v="43"/>
    <n v="6.1611446384234441"/>
    <n v="2.8957379800590184"/>
    <n v="35.12927401296956"/>
  </r>
  <r>
    <m/>
    <x v="4"/>
    <x v="5"/>
    <n v="13"/>
    <n v="4.1401273885350314"/>
    <x v="43"/>
    <n v="1.8180219855478328"/>
    <n v="0.85447033320748134"/>
    <n v="13.462238794085838"/>
  </r>
  <r>
    <m/>
    <x v="4"/>
    <x v="5"/>
    <n v="43"/>
    <n v="13.694267515923567"/>
    <x v="43"/>
    <n v="38.176008502857414"/>
    <n v="17.942723996342984"/>
    <n v="147.28804455777941"/>
  </r>
  <r>
    <m/>
    <x v="39"/>
    <x v="3"/>
    <n v="71"/>
    <n v="22.611464968152866"/>
    <x v="43"/>
    <n v="136.79360558186349"/>
    <n v="64.292994623475835"/>
    <n v="401.5570755087972"/>
  </r>
  <r>
    <m/>
    <x v="39"/>
    <x v="3"/>
    <n v="24"/>
    <n v="7.6433121019108281"/>
    <x v="43"/>
    <n v="8.6546778998739011"/>
    <n v="4.0676986129407329"/>
    <n v="45.883133404694938"/>
  </r>
  <r>
    <m/>
    <x v="39"/>
    <x v="3"/>
    <n v="20"/>
    <n v="6.3694267515923562"/>
    <x v="43"/>
    <n v="5.4417005351814183"/>
    <n v="2.5575992515352666"/>
    <n v="31.863287086593701"/>
  </r>
  <r>
    <m/>
    <x v="4"/>
    <x v="5"/>
    <n v="41"/>
    <n v="13.057324840764331"/>
    <x v="44"/>
    <n v="33.818022957337249"/>
    <n v="15.894470789948507"/>
    <n v="133.90546398141004"/>
  </r>
  <r>
    <m/>
    <x v="4"/>
    <x v="5"/>
    <n v="20"/>
    <n v="6.3694267515923562"/>
    <x v="44"/>
    <n v="5.4417005351814183"/>
    <n v="2.5575992515352666"/>
    <n v="31.863287086593701"/>
  </r>
  <r>
    <m/>
    <x v="4"/>
    <x v="5"/>
    <n v="40"/>
    <n v="12.738853503184712"/>
    <x v="44"/>
    <n v="31.758207152369334"/>
    <n v="14.926357361613587"/>
    <n v="127.4531483463748"/>
  </r>
  <r>
    <m/>
    <x v="4"/>
    <x v="5"/>
    <n v="21"/>
    <n v="6.6878980891719744"/>
    <x v="44"/>
    <n v="6.1611446384234441"/>
    <n v="2.8957379800590184"/>
    <n v="35.12927401296956"/>
  </r>
  <r>
    <m/>
    <x v="4"/>
    <x v="5"/>
    <n v="17"/>
    <n v="5.4140127388535033"/>
    <x v="44"/>
    <n v="3.5983698908858401"/>
    <n v="1.6912338487163447"/>
    <n v="23.021224920063954"/>
  </r>
  <r>
    <m/>
    <x v="4"/>
    <x v="5"/>
    <n v="33"/>
    <n v="10.509554140127388"/>
    <x v="44"/>
    <n v="19.463963264735195"/>
    <n v="9.1480627344255421"/>
    <n v="86.747799093251359"/>
  </r>
  <r>
    <m/>
    <x v="4"/>
    <x v="5"/>
    <n v="13"/>
    <n v="4.1401273885350314"/>
    <x v="44"/>
    <n v="1.8180219855478328"/>
    <n v="0.85447033320748134"/>
    <n v="13.462238794085838"/>
  </r>
  <r>
    <m/>
    <x v="4"/>
    <x v="5"/>
    <n v="23"/>
    <n v="7.3248407643312099"/>
    <x v="44"/>
    <n v="7.7662370408352812"/>
    <n v="3.6501314091925821"/>
    <n v="42.139197172020175"/>
  </r>
  <r>
    <m/>
    <x v="4"/>
    <x v="5"/>
    <n v="39"/>
    <n v="12.420382165605096"/>
    <x v="44"/>
    <n v="29.776436629629071"/>
    <n v="13.994925215925663"/>
    <n v="121.16014914677258"/>
  </r>
  <r>
    <m/>
    <x v="5"/>
    <x v="6"/>
    <n v="24"/>
    <n v="7.6433121019108281"/>
    <x v="44"/>
    <n v="8.6546778998739011"/>
    <n v="4.0676986129407329"/>
    <n v="45.883133404694938"/>
  </r>
  <r>
    <m/>
    <x v="4"/>
    <x v="5"/>
    <n v="38"/>
    <n v="12.101910828025478"/>
    <x v="44"/>
    <n v="27.871641848125346"/>
    <n v="13.099671668618912"/>
    <n v="115.02646638260329"/>
  </r>
  <r>
    <m/>
    <x v="4"/>
    <x v="5"/>
    <n v="16"/>
    <n v="5.0955414012738851"/>
    <x v="44"/>
    <n v="3.0838884124204617"/>
    <n v="1.4494275538376169"/>
    <n v="20.392503735419968"/>
  </r>
  <r>
    <m/>
    <x v="5"/>
    <x v="6"/>
    <n v="23"/>
    <n v="7.3248407643312099"/>
    <x v="44"/>
    <n v="7.7662370408352812"/>
    <n v="3.6501314091925821"/>
    <n v="42.139197172020175"/>
  </r>
  <r>
    <m/>
    <x v="3"/>
    <x v="4"/>
    <n v="16"/>
    <n v="5.0955414012738851"/>
    <x v="44"/>
    <n v="3.0838884124204617"/>
    <n v="1.4494275538376169"/>
    <n v="20.392503735419968"/>
  </r>
  <r>
    <m/>
    <x v="4"/>
    <x v="5"/>
    <n v="37"/>
    <n v="11.783439490445859"/>
    <x v="44"/>
    <n v="26.042740712103306"/>
    <n v="12.240088134688554"/>
    <n v="109.05210005386697"/>
  </r>
  <r>
    <m/>
    <x v="4"/>
    <x v="5"/>
    <n v="14"/>
    <n v="4.4585987261146496"/>
    <x v="44"/>
    <n v="2.1953772026521454"/>
    <n v="1.0318272852465082"/>
    <n v="15.613010672430914"/>
  </r>
  <r>
    <m/>
    <x v="4"/>
    <x v="5"/>
    <n v="24"/>
    <n v="7.6433121019108281"/>
    <x v="44"/>
    <n v="8.6546778998739011"/>
    <n v="4.0676986129407329"/>
    <n v="45.883133404694938"/>
  </r>
  <r>
    <m/>
    <x v="4"/>
    <x v="5"/>
    <n v="8"/>
    <n v="2.5477707006369426"/>
    <x v="44"/>
    <n v="0.52841765102776583"/>
    <n v="0.24835629598304992"/>
    <n v="5.098125933854992"/>
  </r>
  <r>
    <m/>
    <x v="4"/>
    <x v="5"/>
    <n v="15.5"/>
    <n v="4.936305732484076"/>
    <x v="44"/>
    <n v="2.8445100407734976"/>
    <n v="1.3369197191635438"/>
    <n v="19.137886806385342"/>
  </r>
  <r>
    <m/>
    <x v="4"/>
    <x v="5"/>
    <n v="25"/>
    <n v="7.9617834394904454"/>
    <x v="44"/>
    <n v="9.6021972115884662"/>
    <n v="4.5130326894465789"/>
    <n v="49.786386072802657"/>
  </r>
  <r>
    <m/>
    <x v="2"/>
    <x v="25"/>
    <n v="44"/>
    <n v="14.012738853503183"/>
    <x v="44"/>
    <n v="40.476258507180518"/>
    <n v="19.023841498374843"/>
    <n v="154.2183094991135"/>
  </r>
  <r>
    <m/>
    <x v="4"/>
    <x v="5"/>
    <n v="28"/>
    <n v="8.9171974522292992"/>
    <x v="44"/>
    <n v="12.812400007802271"/>
    <n v="6.0218280036670668"/>
    <n v="62.452042689723655"/>
  </r>
  <r>
    <m/>
    <x v="4"/>
    <x v="5"/>
    <n v="43"/>
    <n v="13.694267515923567"/>
    <x v="44"/>
    <n v="38.176008502857414"/>
    <n v="17.942723996342984"/>
    <n v="147.28804455777941"/>
  </r>
  <r>
    <m/>
    <x v="4"/>
    <x v="5"/>
    <n v="25"/>
    <n v="7.9617834394904454"/>
    <x v="44"/>
    <n v="9.6021972115884662"/>
    <n v="4.5130326894465789"/>
    <n v="49.786386072802657"/>
  </r>
  <r>
    <m/>
    <x v="4"/>
    <x v="5"/>
    <n v="11"/>
    <n v="3.5031847133757958"/>
    <x v="44"/>
    <n v="1.1883864272051015"/>
    <n v="0.55854162078639769"/>
    <n v="9.6386443436945939"/>
  </r>
  <r>
    <m/>
    <x v="4"/>
    <x v="5"/>
    <n v="28"/>
    <n v="8.9171974522292992"/>
    <x v="44"/>
    <n v="12.812400007802271"/>
    <n v="6.0218280036670668"/>
    <n v="62.452042689723655"/>
  </r>
  <r>
    <m/>
    <x v="4"/>
    <x v="5"/>
    <n v="11"/>
    <n v="3.5031847133757958"/>
    <x v="44"/>
    <n v="1.1883864272051015"/>
    <n v="0.55854162078639769"/>
    <n v="9.6386443436945939"/>
  </r>
  <r>
    <m/>
    <x v="4"/>
    <x v="5"/>
    <n v="80"/>
    <n v="25.477707006369425"/>
    <x v="45"/>
    <n v="185.34348132760283"/>
    <n v="87.111436223973328"/>
    <n v="509.81259338549921"/>
  </r>
  <r>
    <m/>
    <x v="4"/>
    <x v="5"/>
    <n v="24"/>
    <n v="7.6433121019108281"/>
    <x v="45"/>
    <n v="8.6546778998739011"/>
    <n v="4.0676986129407329"/>
    <n v="45.883133404694938"/>
  </r>
  <r>
    <m/>
    <x v="5"/>
    <x v="6"/>
    <n v="22"/>
    <n v="7.0063694267515917"/>
    <x v="45"/>
    <n v="6.9355198964445544"/>
    <n v="3.2596943513289403"/>
    <n v="38.554577374778376"/>
  </r>
  <r>
    <m/>
    <x v="5"/>
    <x v="6"/>
    <n v="14"/>
    <n v="4.4585987261146496"/>
    <x v="45"/>
    <n v="2.1953772026521454"/>
    <n v="1.0318272852465082"/>
    <n v="15.613010672430914"/>
  </r>
  <r>
    <m/>
    <x v="5"/>
    <x v="6"/>
    <n v="27"/>
    <n v="8.598726114649681"/>
    <x v="45"/>
    <n v="11.679764309136601"/>
    <n v="5.4894892252942027"/>
    <n v="58.070840715317019"/>
  </r>
  <r>
    <m/>
    <x v="5"/>
    <x v="6"/>
    <n v="20"/>
    <n v="6.3694267515923562"/>
    <x v="45"/>
    <n v="5.4417005351814183"/>
    <n v="2.5575992515352666"/>
    <n v="31.863287086593701"/>
  </r>
  <r>
    <m/>
    <x v="5"/>
    <x v="6"/>
    <n v="155"/>
    <n v="49.36305732484076"/>
    <x v="45"/>
    <n v="997.71722727819952"/>
    <n v="468.92709682075372"/>
    <n v="1913.7886806385343"/>
  </r>
  <r>
    <m/>
    <x v="5"/>
    <x v="6"/>
    <n v="24"/>
    <n v="7.6433121019108281"/>
    <x v="45"/>
    <n v="8.6546778998739011"/>
    <n v="4.0676986129407329"/>
    <n v="45.883133404694938"/>
  </r>
  <r>
    <m/>
    <x v="5"/>
    <x v="6"/>
    <n v="52"/>
    <n v="16.560509554140125"/>
    <x v="45"/>
    <n v="61.921548558776536"/>
    <n v="29.10312782262497"/>
    <n v="215.39582070537341"/>
  </r>
  <r>
    <m/>
    <x v="5"/>
    <x v="6"/>
    <n v="12"/>
    <n v="3.8216560509554141"/>
    <x v="45"/>
    <n v="1.4829604559731249"/>
    <n v="0.69699141430736866"/>
    <n v="11.470783351173734"/>
  </r>
  <r>
    <m/>
    <x v="5"/>
    <x v="6"/>
    <n v="27"/>
    <n v="8.598726114649681"/>
    <x v="45"/>
    <n v="11.679764309136601"/>
    <n v="5.4894892252942027"/>
    <n v="58.070840715317019"/>
  </r>
  <r>
    <m/>
    <x v="5"/>
    <x v="6"/>
    <n v="23"/>
    <n v="7.3248407643312099"/>
    <x v="45"/>
    <n v="7.7662370408352812"/>
    <n v="3.6501314091925821"/>
    <n v="42.139197172020175"/>
  </r>
  <r>
    <m/>
    <x v="5"/>
    <x v="6"/>
    <n v="18"/>
    <n v="5.7324840764331206"/>
    <x v="45"/>
    <n v="4.1618059307872386"/>
    <n v="1.9560487874700021"/>
    <n v="25.809262540140899"/>
  </r>
  <r>
    <m/>
    <x v="5"/>
    <x v="6"/>
    <n v="39"/>
    <n v="12.420382165605096"/>
    <x v="45"/>
    <n v="29.776436629629071"/>
    <n v="13.994925215925663"/>
    <n v="121.16014914677258"/>
  </r>
  <r>
    <m/>
    <x v="5"/>
    <x v="6"/>
    <n v="53"/>
    <n v="16.878980891719745"/>
    <x v="45"/>
    <n v="64.997310634988111"/>
    <n v="30.54873599844441"/>
    <n v="223.75993356560429"/>
  </r>
  <r>
    <m/>
    <x v="43"/>
    <x v="28"/>
    <n v="50"/>
    <n v="15.923566878980891"/>
    <x v="46"/>
    <n v="56.039204324455426"/>
    <n v="26.338426032494048"/>
    <n v="199.14554429121063"/>
  </r>
  <r>
    <m/>
    <x v="19"/>
    <x v="22"/>
    <n v="14"/>
    <n v="4.4585987261146496"/>
    <x v="46"/>
    <n v="2.1953772026521454"/>
    <n v="1.0318272852465082"/>
    <n v="15.613010672430914"/>
  </r>
  <r>
    <m/>
    <x v="43"/>
    <x v="28"/>
    <n v="72"/>
    <n v="22.929936305732483"/>
    <x v="46"/>
    <n v="141.75046841239967"/>
    <n v="66.622720153827842"/>
    <n v="412.94820064225439"/>
  </r>
  <r>
    <m/>
    <x v="25"/>
    <x v="31"/>
    <n v="33"/>
    <n v="10.509554140127388"/>
    <x v="46"/>
    <n v="19.463963264735195"/>
    <n v="9.1480627344255421"/>
    <n v="86.747799093251359"/>
  </r>
  <r>
    <m/>
    <x v="5"/>
    <x v="6"/>
    <n v="36"/>
    <n v="11.464968152866241"/>
    <x v="46"/>
    <n v="24.288638087192005"/>
    <n v="11.415659900980241"/>
    <n v="103.2370501605636"/>
  </r>
  <r>
    <m/>
    <x v="43"/>
    <x v="28"/>
    <n v="14"/>
    <n v="4.4585987261146496"/>
    <x v="46"/>
    <n v="2.1953772026521454"/>
    <n v="1.0318272852465082"/>
    <n v="15.613010672430914"/>
  </r>
  <r>
    <m/>
    <x v="43"/>
    <x v="28"/>
    <n v="14"/>
    <n v="4.4585987261146496"/>
    <x v="46"/>
    <n v="2.1953772026521454"/>
    <n v="1.0318272852465082"/>
    <n v="15.613010672430914"/>
  </r>
  <r>
    <m/>
    <x v="43"/>
    <x v="28"/>
    <n v="18"/>
    <n v="5.7324840764331206"/>
    <x v="46"/>
    <n v="4.1618059307872386"/>
    <n v="1.9560487874700021"/>
    <n v="25.809262540140899"/>
  </r>
  <r>
    <m/>
    <x v="43"/>
    <x v="28"/>
    <n v="12"/>
    <n v="3.8216560509554141"/>
    <x v="46"/>
    <n v="1.4829604559731249"/>
    <n v="0.69699141430736866"/>
    <n v="11.470783351173734"/>
  </r>
  <r>
    <m/>
    <x v="43"/>
    <x v="28"/>
    <n v="18"/>
    <n v="5.7324840764331206"/>
    <x v="46"/>
    <n v="4.1618059307872386"/>
    <n v="1.9560487874700021"/>
    <n v="25.809262540140899"/>
  </r>
  <r>
    <m/>
    <x v="43"/>
    <x v="28"/>
    <n v="9"/>
    <n v="2.8662420382165603"/>
    <x v="46"/>
    <n v="0.71311650094821233"/>
    <n v="0.33516475544565977"/>
    <n v="6.4523156350352249"/>
  </r>
  <r>
    <m/>
    <x v="19"/>
    <x v="22"/>
    <n v="10"/>
    <n v="3.1847133757961781"/>
    <x v="46"/>
    <n v="0.93242369043444173"/>
    <n v="0.43823913450418761"/>
    <n v="7.9658217716484252"/>
  </r>
  <r>
    <m/>
    <x v="17"/>
    <x v="18"/>
    <n v="56"/>
    <n v="17.834394904458598"/>
    <x v="46"/>
    <n v="74.774209079705855"/>
    <n v="35.143878267461751"/>
    <n v="249.80817075889462"/>
  </r>
  <r>
    <m/>
    <x v="25"/>
    <x v="31"/>
    <n v="11"/>
    <n v="3.5031847133757958"/>
    <x v="46"/>
    <n v="1.1883864272051015"/>
    <n v="0.55854162078639769"/>
    <n v="9.6386443436945939"/>
  </r>
  <r>
    <m/>
    <x v="17"/>
    <x v="18"/>
    <n v="15"/>
    <n v="4.7770700636942669"/>
    <x v="46"/>
    <n v="2.6167700084154584"/>
    <n v="1.2298819039552653"/>
    <n v="17.923098986208956"/>
  </r>
  <r>
    <m/>
    <x v="31"/>
    <x v="40"/>
    <n v="107"/>
    <n v="34.076433121019107"/>
    <x v="46"/>
    <n v="388.50356959365183"/>
    <n v="182.59667770901635"/>
    <n v="912.0069346360284"/>
  </r>
  <r>
    <m/>
    <x v="17"/>
    <x v="18"/>
    <n v="26"/>
    <n v="8.2802547770700627"/>
    <x v="46"/>
    <n v="10.610124252760826"/>
    <n v="4.9867583987975879"/>
    <n v="53.848955176343352"/>
  </r>
  <r>
    <m/>
    <x v="19"/>
    <x v="22"/>
    <n v="56"/>
    <n v="17.834394904458598"/>
    <x v="46"/>
    <n v="74.774209079705855"/>
    <n v="35.143878267461751"/>
    <n v="249.80817075889462"/>
  </r>
  <r>
    <m/>
    <x v="4"/>
    <x v="5"/>
    <n v="10.5"/>
    <n v="3.3439490445859872"/>
    <x v="46"/>
    <n v="1.0556988911679681"/>
    <n v="0.496178478848945"/>
    <n v="8.7823185032423901"/>
  </r>
  <r>
    <m/>
    <x v="3"/>
    <x v="4"/>
    <n v="24"/>
    <n v="7.6433121019108281"/>
    <x v="46"/>
    <n v="8.6546778998739011"/>
    <n v="4.0676986129407329"/>
    <n v="45.883133404694938"/>
  </r>
  <r>
    <m/>
    <x v="4"/>
    <x v="5"/>
    <n v="38"/>
    <n v="12.101910828025478"/>
    <x v="47"/>
    <n v="27.871641848125346"/>
    <n v="13.099671668618912"/>
    <n v="115.02646638260329"/>
  </r>
  <r>
    <m/>
    <x v="4"/>
    <x v="5"/>
    <n v="22"/>
    <n v="7.0063694267515917"/>
    <x v="47"/>
    <n v="6.9355198964445544"/>
    <n v="3.2596943513289403"/>
    <n v="38.554577374778376"/>
  </r>
  <r>
    <m/>
    <x v="3"/>
    <x v="4"/>
    <n v="70"/>
    <n v="22.292993630573246"/>
    <x v="47"/>
    <n v="131.94344254740352"/>
    <n v="62.013417997279653"/>
    <n v="390.32526681077286"/>
  </r>
  <r>
    <m/>
    <x v="3"/>
    <x v="4"/>
    <n v="126.5"/>
    <n v="40.286624203821653"/>
    <x v="47"/>
    <n v="594.88591549030571"/>
    <n v="279.59638028044367"/>
    <n v="1274.7107144536101"/>
  </r>
  <r>
    <m/>
    <x v="13"/>
    <x v="14"/>
    <n v="54"/>
    <n v="17.197452229299362"/>
    <x v="47"/>
    <n v="68.16405497184239"/>
    <n v="32.037105836765924"/>
    <n v="232.28336286126807"/>
  </r>
  <r>
    <m/>
    <x v="4"/>
    <x v="5"/>
    <n v="19"/>
    <n v="6.0509554140127388"/>
    <x v="47"/>
    <n v="4.7757459239953679"/>
    <n v="2.2446005842778227"/>
    <n v="28.756616595650822"/>
  </r>
  <r>
    <m/>
    <x v="19"/>
    <x v="22"/>
    <n v="46"/>
    <n v="14.64968152866242"/>
    <x v="47"/>
    <n v="45.324391363081176"/>
    <n v="21.302463940648153"/>
    <n v="168.5567886880807"/>
  </r>
  <r>
    <m/>
    <x v="4"/>
    <x v="5"/>
    <n v="44"/>
    <n v="14.012738853503183"/>
    <x v="47"/>
    <n v="40.476258507180518"/>
    <n v="19.023841498374843"/>
    <n v="154.2183094991135"/>
  </r>
  <r>
    <m/>
    <x v="4"/>
    <x v="5"/>
    <n v="24"/>
    <n v="7.6433121019108281"/>
    <x v="47"/>
    <n v="8.6546778998739011"/>
    <n v="4.0676986129407329"/>
    <n v="45.883133404694938"/>
  </r>
  <r>
    <m/>
    <x v="4"/>
    <x v="5"/>
    <n v="31"/>
    <n v="9.872611464968152"/>
    <x v="47"/>
    <n v="16.600792075535921"/>
    <n v="7.8023722755018827"/>
    <n v="76.55154722554137"/>
  </r>
  <r>
    <m/>
    <x v="4"/>
    <x v="5"/>
    <n v="70"/>
    <n v="22.292993630573246"/>
    <x v="47"/>
    <n v="131.94344254740352"/>
    <n v="62.013417997279653"/>
    <n v="390.32526681077286"/>
  </r>
  <r>
    <m/>
    <x v="4"/>
    <x v="5"/>
    <n v="17"/>
    <n v="5.4140127388535033"/>
    <x v="47"/>
    <n v="3.5983698908858401"/>
    <n v="1.6912338487163447"/>
    <n v="23.021224920063954"/>
  </r>
  <r>
    <m/>
    <x v="19"/>
    <x v="22"/>
    <n v="70"/>
    <n v="22.292993630573246"/>
    <x v="47"/>
    <n v="131.94344254740352"/>
    <n v="62.013417997279653"/>
    <n v="390.32526681077286"/>
  </r>
  <r>
    <m/>
    <x v="4"/>
    <x v="5"/>
    <n v="15"/>
    <n v="4.7770700636942669"/>
    <x v="47"/>
    <n v="2.6167700084154584"/>
    <n v="1.2298819039552653"/>
    <n v="17.923098986208956"/>
  </r>
  <r>
    <m/>
    <x v="4"/>
    <x v="5"/>
    <n v="16"/>
    <n v="5.0955414012738851"/>
    <x v="47"/>
    <n v="3.0838884124204617"/>
    <n v="1.4494275538376169"/>
    <n v="20.392503735419968"/>
  </r>
  <r>
    <m/>
    <x v="4"/>
    <x v="5"/>
    <n v="17"/>
    <n v="5.4140127388535033"/>
    <x v="47"/>
    <n v="3.5983698908858401"/>
    <n v="1.6912338487163447"/>
    <n v="23.021224920063954"/>
  </r>
  <r>
    <m/>
    <x v="3"/>
    <x v="4"/>
    <n v="82"/>
    <n v="26.114649681528661"/>
    <x v="47"/>
    <n v="197.36473398694559"/>
    <n v="92.761424973864422"/>
    <n v="535.62185592564015"/>
  </r>
  <r>
    <m/>
    <x v="3"/>
    <x v="4"/>
    <n v="85"/>
    <n v="27.070063694267514"/>
    <x v="47"/>
    <n v="216.26411643012386"/>
    <n v="101.64413472215821"/>
    <n v="575.53062300159877"/>
  </r>
  <r>
    <m/>
    <x v="3"/>
    <x v="4"/>
    <n v="48"/>
    <n v="15.286624203821656"/>
    <x v="47"/>
    <n v="50.509404515047429"/>
    <n v="23.739420122072289"/>
    <n v="183.53253361877975"/>
  </r>
  <r>
    <m/>
    <x v="4"/>
    <x v="5"/>
    <n v="93"/>
    <n v="29.617834394904456"/>
    <x v="48"/>
    <n v="271.89574007813195"/>
    <n v="127.79099783672201"/>
    <n v="688.96392502987237"/>
  </r>
  <r>
    <m/>
    <x v="4"/>
    <x v="5"/>
    <n v="11"/>
    <n v="3.5031847133757958"/>
    <x v="48"/>
    <n v="1.1883864272051015"/>
    <n v="0.55854162078639769"/>
    <n v="9.6386443436945939"/>
  </r>
  <r>
    <m/>
    <x v="4"/>
    <x v="5"/>
    <n v="61"/>
    <n v="19.426751592356688"/>
    <x v="48"/>
    <n v="92.956064660805907"/>
    <n v="43.689350390578774"/>
    <n v="296.40822812303793"/>
  </r>
  <r>
    <m/>
    <x v="4"/>
    <x v="5"/>
    <n v="41"/>
    <n v="13.057324840764331"/>
    <x v="48"/>
    <n v="33.818022957337249"/>
    <n v="15.894470789948507"/>
    <n v="133.90546398141004"/>
  </r>
  <r>
    <m/>
    <x v="3"/>
    <x v="4"/>
    <n v="43"/>
    <n v="13.694267515923567"/>
    <x v="48"/>
    <n v="38.176008502857414"/>
    <n v="17.942723996342984"/>
    <n v="147.28804455777941"/>
  </r>
  <r>
    <m/>
    <x v="4"/>
    <x v="5"/>
    <n v="71"/>
    <n v="22.611464968152866"/>
    <x v="48"/>
    <n v="136.79360558186349"/>
    <n v="64.292994623475835"/>
    <n v="401.5570755087972"/>
  </r>
  <r>
    <m/>
    <x v="5"/>
    <x v="6"/>
    <n v="47"/>
    <n v="14.968152866242038"/>
    <x v="48"/>
    <n v="47.874290165245462"/>
    <n v="22.500916377665366"/>
    <n v="175.96500293571373"/>
  </r>
  <r>
    <m/>
    <x v="5"/>
    <x v="6"/>
    <n v="88"/>
    <n v="28.025477707006367"/>
    <x v="48"/>
    <n v="236.22273848280318"/>
    <n v="111.02468708691748"/>
    <n v="616.87323799645401"/>
  </r>
  <r>
    <m/>
    <x v="19"/>
    <x v="22"/>
    <n v="20"/>
    <n v="6.3694267515923562"/>
    <x v="48"/>
    <n v="5.4417005351814183"/>
    <n v="2.5575992515352666"/>
    <n v="31.863287086593701"/>
  </r>
  <r>
    <m/>
    <x v="5"/>
    <x v="6"/>
    <n v="38"/>
    <n v="12.101910828025478"/>
    <x v="48"/>
    <n v="27.871641848125346"/>
    <n v="13.099671668618912"/>
    <n v="115.02646638260329"/>
  </r>
  <r>
    <m/>
    <x v="17"/>
    <x v="18"/>
    <n v="13"/>
    <n v="4.1401273885350314"/>
    <x v="48"/>
    <n v="1.8180219855478328"/>
    <n v="0.85447033320748134"/>
    <n v="13.462238794085838"/>
  </r>
  <r>
    <m/>
    <x v="19"/>
    <x v="22"/>
    <n v="67"/>
    <n v="21.337579617834393"/>
    <x v="48"/>
    <n v="118.02490842689835"/>
    <n v="55.471706960642223"/>
    <n v="357.58573932929778"/>
  </r>
  <r>
    <m/>
    <x v="3"/>
    <x v="4"/>
    <n v="62"/>
    <n v="19.745222929936304"/>
    <x v="48"/>
    <n v="96.883573474831977"/>
    <n v="45.535279533171028"/>
    <n v="306.20618890216548"/>
  </r>
  <r>
    <m/>
    <x v="17"/>
    <x v="18"/>
    <n v="14"/>
    <n v="4.4585987261146496"/>
    <x v="48"/>
    <n v="2.1953772026521454"/>
    <n v="1.0318272852465082"/>
    <n v="15.613010672430914"/>
  </r>
  <r>
    <m/>
    <x v="4"/>
    <x v="5"/>
    <n v="34"/>
    <n v="10.828025477707007"/>
    <x v="48"/>
    <n v="21.000379507614944"/>
    <n v="9.8701783685790225"/>
    <n v="92.084899680255816"/>
  </r>
  <r>
    <m/>
    <x v="4"/>
    <x v="5"/>
    <n v="38"/>
    <n v="12.101910828025478"/>
    <x v="48"/>
    <n v="27.871641848125346"/>
    <n v="13.099671668618912"/>
    <n v="115.02646638260329"/>
  </r>
  <r>
    <m/>
    <x v="4"/>
    <x v="5"/>
    <n v="35"/>
    <n v="11.146496815286623"/>
    <x v="48"/>
    <n v="22.608225284226034"/>
    <n v="10.625865883586235"/>
    <n v="97.581316702693215"/>
  </r>
  <r>
    <m/>
    <x v="19"/>
    <x v="22"/>
    <n v="69"/>
    <n v="21.97452229299363"/>
    <x v="48"/>
    <n v="127.19915762043212"/>
    <n v="59.783604081603094"/>
    <n v="379.25277454818155"/>
  </r>
  <r>
    <m/>
    <x v="4"/>
    <x v="5"/>
    <n v="34"/>
    <n v="10.828025477707007"/>
    <x v="48"/>
    <n v="21.000379507614944"/>
    <n v="9.8701783685790225"/>
    <n v="92.084899680255816"/>
  </r>
  <r>
    <m/>
    <x v="4"/>
    <x v="5"/>
    <n v="64"/>
    <n v="20.38216560509554"/>
    <x v="48"/>
    <n v="105.03676391020063"/>
    <n v="49.367279037794297"/>
    <n v="326.28005976671949"/>
  </r>
  <r>
    <m/>
    <x v="4"/>
    <x v="5"/>
    <n v="29"/>
    <n v="9.2356687898089174"/>
    <x v="49"/>
    <n v="14.009292529252955"/>
    <n v="6.5843674887488879"/>
    <n v="66.992561099563275"/>
  </r>
  <r>
    <m/>
    <x v="18"/>
    <x v="20"/>
    <n v="11.5"/>
    <n v="3.6624203821656049"/>
    <x v="49"/>
    <n v="1.3307280243716826"/>
    <n v="0.62544217145469083"/>
    <n v="10.534799293005044"/>
  </r>
  <r>
    <m/>
    <x v="39"/>
    <x v="3"/>
    <n v="47"/>
    <n v="14.968152866242038"/>
    <x v="49"/>
    <n v="47.874290165245462"/>
    <n v="22.500916377665366"/>
    <n v="175.96500293571373"/>
  </r>
  <r>
    <m/>
    <x v="4"/>
    <x v="5"/>
    <n v="30"/>
    <n v="9.5541401273885338"/>
    <x v="49"/>
    <n v="15.271682713902763"/>
    <n v="7.1776908755342985"/>
    <n v="71.692395944835823"/>
  </r>
  <r>
    <m/>
    <x v="4"/>
    <x v="5"/>
    <n v="18"/>
    <n v="5.7324840764331206"/>
    <x v="49"/>
    <n v="4.1618059307872386"/>
    <n v="1.9560487874700021"/>
    <n v="25.809262540140899"/>
  </r>
  <r>
    <m/>
    <x v="4"/>
    <x v="5"/>
    <n v="42"/>
    <n v="13.375796178343949"/>
    <x v="49"/>
    <n v="35.956941485064313"/>
    <n v="16.899762497980227"/>
    <n v="140.51709605187824"/>
  </r>
  <r>
    <m/>
    <x v="4"/>
    <x v="5"/>
    <n v="44"/>
    <n v="14.012738853503183"/>
    <x v="49"/>
    <n v="40.476258507180518"/>
    <n v="19.023841498374843"/>
    <n v="154.2183094991135"/>
  </r>
  <r>
    <m/>
    <x v="4"/>
    <x v="5"/>
    <n v="14"/>
    <n v="4.4585987261146496"/>
    <x v="49"/>
    <n v="2.1953772026521454"/>
    <n v="1.0318272852465082"/>
    <n v="15.613010672430914"/>
  </r>
  <r>
    <m/>
    <x v="19"/>
    <x v="22"/>
    <n v="29"/>
    <n v="9.2356687898089174"/>
    <x v="49"/>
    <n v="14.009292529252955"/>
    <n v="6.5843674887488879"/>
    <n v="66.992561099563275"/>
  </r>
  <r>
    <m/>
    <x v="19"/>
    <x v="22"/>
    <n v="38"/>
    <n v="12.101910828025478"/>
    <x v="49"/>
    <n v="27.871641848125346"/>
    <n v="13.099671668618912"/>
    <n v="115.02646638260329"/>
  </r>
  <r>
    <m/>
    <x v="4"/>
    <x v="5"/>
    <n v="47"/>
    <n v="14.968152866242038"/>
    <x v="49"/>
    <n v="47.874290165245462"/>
    <n v="22.500916377665366"/>
    <n v="175.96500293571373"/>
  </r>
  <r>
    <m/>
    <x v="4"/>
    <x v="5"/>
    <n v="37"/>
    <n v="11.783439490445859"/>
    <x v="49"/>
    <n v="26.042740712103306"/>
    <n v="12.240088134688554"/>
    <n v="109.05210005386697"/>
  </r>
  <r>
    <m/>
    <x v="4"/>
    <x v="5"/>
    <n v="36"/>
    <n v="11.464968152866241"/>
    <x v="49"/>
    <n v="24.288638087192005"/>
    <n v="11.415659900980241"/>
    <n v="103.2370501605636"/>
  </r>
  <r>
    <m/>
    <x v="4"/>
    <x v="5"/>
    <n v="49"/>
    <n v="15.605095541401273"/>
    <x v="49"/>
    <n v="53.230717849187172"/>
    <n v="25.01843738911797"/>
    <n v="191.25938073727869"/>
  </r>
  <r>
    <m/>
    <x v="4"/>
    <x v="5"/>
    <n v="26"/>
    <n v="8.2802547770700627"/>
    <x v="49"/>
    <n v="10.610124252760826"/>
    <n v="4.9867583987975879"/>
    <n v="53.848955176343352"/>
  </r>
  <r>
    <m/>
    <x v="4"/>
    <x v="5"/>
    <n v="26"/>
    <n v="8.2802547770700627"/>
    <x v="49"/>
    <n v="10.610124252760826"/>
    <n v="4.9867583987975879"/>
    <n v="53.848955176343352"/>
  </r>
  <r>
    <m/>
    <x v="4"/>
    <x v="5"/>
    <n v="33"/>
    <n v="10.509554140127388"/>
    <x v="49"/>
    <n v="19.463963264735195"/>
    <n v="9.1480627344255421"/>
    <n v="86.747799093251359"/>
  </r>
  <r>
    <m/>
    <x v="4"/>
    <x v="5"/>
    <n v="37"/>
    <n v="11.783439490445859"/>
    <x v="49"/>
    <n v="26.042740712103306"/>
    <n v="12.240088134688554"/>
    <n v="109.05210005386697"/>
  </r>
  <r>
    <m/>
    <x v="4"/>
    <x v="5"/>
    <n v="43"/>
    <n v="13.694267515923567"/>
    <x v="49"/>
    <n v="38.176008502857414"/>
    <n v="17.942723996342984"/>
    <n v="147.28804455777941"/>
  </r>
  <r>
    <m/>
    <x v="4"/>
    <x v="5"/>
    <n v="68"/>
    <n v="21.656050955414013"/>
    <x v="49"/>
    <n v="122.55992375349885"/>
    <n v="57.603164164144459"/>
    <n v="368.33959872102326"/>
  </r>
  <r>
    <m/>
    <x v="4"/>
    <x v="5"/>
    <n v="22"/>
    <n v="7.0063694267515917"/>
    <x v="49"/>
    <n v="6.9355198964445544"/>
    <n v="3.2596943513289403"/>
    <n v="38.554577374778376"/>
  </r>
  <r>
    <m/>
    <x v="3"/>
    <x v="4"/>
    <n v="99"/>
    <n v="31.528662420382165"/>
    <x v="49"/>
    <n v="318.79013197916419"/>
    <n v="149.83136203020715"/>
    <n v="780.73019183926226"/>
  </r>
  <r>
    <m/>
    <x v="4"/>
    <x v="5"/>
    <n v="31"/>
    <n v="9.872611464968152"/>
    <x v="49"/>
    <n v="16.600792075535921"/>
    <n v="7.8023722755018827"/>
    <n v="76.55154722554137"/>
  </r>
  <r>
    <m/>
    <x v="4"/>
    <x v="5"/>
    <n v="47"/>
    <n v="14.968152866242038"/>
    <x v="49"/>
    <n v="47.874290165245462"/>
    <n v="22.500916377665366"/>
    <n v="175.96500293571373"/>
  </r>
  <r>
    <m/>
    <x v="4"/>
    <x v="5"/>
    <n v="38"/>
    <n v="12.101910828025478"/>
    <x v="49"/>
    <n v="27.871641848125346"/>
    <n v="13.099671668618912"/>
    <n v="115.02646638260329"/>
  </r>
  <r>
    <m/>
    <x v="39"/>
    <x v="3"/>
    <n v="33"/>
    <n v="10.509554140127388"/>
    <x v="49"/>
    <n v="19.463963264735195"/>
    <n v="9.1480627344255421"/>
    <n v="86.747799093251359"/>
  </r>
  <r>
    <m/>
    <x v="44"/>
    <x v="52"/>
    <n v="35"/>
    <n v="11.146496815286623"/>
    <x v="50"/>
    <n v="22.608225284226034"/>
    <n v="10.625865883586235"/>
    <n v="97.581316702693215"/>
  </r>
  <r>
    <m/>
    <x v="19"/>
    <x v="22"/>
    <n v="30"/>
    <n v="9.5541401273885338"/>
    <x v="50"/>
    <n v="15.271682713902763"/>
    <n v="7.1776908755342985"/>
    <n v="71.692395944835823"/>
  </r>
  <r>
    <m/>
    <x v="16"/>
    <x v="21"/>
    <n v="55"/>
    <n v="17.515923566878982"/>
    <x v="50"/>
    <n v="71.422713186885233"/>
    <n v="33.568675197836058"/>
    <n v="240.96610859236495"/>
  </r>
  <r>
    <m/>
    <x v="12"/>
    <x v="13"/>
    <n v="33"/>
    <n v="10.509554140127388"/>
    <x v="50"/>
    <n v="19.463963264735195"/>
    <n v="9.1480627344255421"/>
    <n v="86.747799093251359"/>
  </r>
  <r>
    <m/>
    <x v="12"/>
    <x v="13"/>
    <n v="25"/>
    <n v="7.9617834394904454"/>
    <x v="50"/>
    <n v="9.6021972115884662"/>
    <n v="4.5130326894465789"/>
    <n v="49.786386072802657"/>
  </r>
  <r>
    <m/>
    <x v="21"/>
    <x v="26"/>
    <n v="16"/>
    <n v="5.0955414012738851"/>
    <x v="50"/>
    <n v="3.0838884124204617"/>
    <n v="1.4494275538376169"/>
    <n v="20.392503735419968"/>
  </r>
  <r>
    <m/>
    <x v="21"/>
    <x v="26"/>
    <n v="15"/>
    <n v="4.7770700636942669"/>
    <x v="50"/>
    <n v="2.6167700084154584"/>
    <n v="1.2298819039552653"/>
    <n v="17.923098986208956"/>
  </r>
  <r>
    <m/>
    <x v="34"/>
    <x v="44"/>
    <n v="208"/>
    <n v="66.242038216560502"/>
    <x v="50"/>
    <n v="2109.0383979935846"/>
    <n v="991.24804705698466"/>
    <n v="3446.3331312859746"/>
  </r>
  <r>
    <m/>
    <x v="4"/>
    <x v="5"/>
    <n v="42"/>
    <n v="13.375796178343949"/>
    <x v="50"/>
    <n v="35.956941485064313"/>
    <n v="16.899762497980227"/>
    <n v="140.51709605187824"/>
  </r>
  <r>
    <m/>
    <x v="18"/>
    <x v="20"/>
    <n v="37"/>
    <n v="11.783439490445859"/>
    <x v="50"/>
    <n v="26.042740712103306"/>
    <n v="12.240088134688554"/>
    <n v="109.05210005386697"/>
  </r>
  <r>
    <m/>
    <x v="21"/>
    <x v="26"/>
    <n v="16"/>
    <n v="5.0955414012738851"/>
    <x v="50"/>
    <n v="3.0838884124204617"/>
    <n v="1.4494275538376169"/>
    <n v="20.392503735419968"/>
  </r>
  <r>
    <m/>
    <x v="45"/>
    <x v="53"/>
    <n v="17"/>
    <n v="5.4140127388535033"/>
    <x v="50"/>
    <n v="3.5983698908858401"/>
    <n v="1.6912338487163447"/>
    <n v="23.021224920063954"/>
  </r>
  <r>
    <m/>
    <x v="45"/>
    <x v="53"/>
    <n v="21"/>
    <n v="6.6878980891719744"/>
    <x v="50"/>
    <n v="6.1611446384234441"/>
    <n v="2.8957379800590184"/>
    <n v="35.12927401296956"/>
  </r>
  <r>
    <m/>
    <x v="19"/>
    <x v="22"/>
    <n v="38"/>
    <n v="12.101910828025478"/>
    <x v="50"/>
    <n v="27.871641848125346"/>
    <n v="13.099671668618912"/>
    <n v="115.02646638260329"/>
  </r>
  <r>
    <m/>
    <x v="10"/>
    <x v="49"/>
    <n v="21"/>
    <n v="6.6878980891719744"/>
    <x v="50"/>
    <n v="6.1611446384234441"/>
    <n v="2.8957379800590184"/>
    <n v="35.12927401296956"/>
  </r>
  <r>
    <m/>
    <x v="10"/>
    <x v="49"/>
    <n v="18"/>
    <n v="5.7324840764331206"/>
    <x v="50"/>
    <n v="4.1618059307872386"/>
    <n v="1.9560487874700021"/>
    <n v="25.809262540140899"/>
  </r>
  <r>
    <m/>
    <x v="42"/>
    <x v="11"/>
    <n v="21"/>
    <n v="6.6878980891719744"/>
    <x v="50"/>
    <n v="6.1611446384234441"/>
    <n v="2.8957379800590184"/>
    <n v="35.12927401296956"/>
  </r>
  <r>
    <m/>
    <x v="10"/>
    <x v="49"/>
    <n v="26"/>
    <n v="8.2802547770700627"/>
    <x v="50"/>
    <n v="10.610124252760826"/>
    <n v="4.9867583987975879"/>
    <n v="53.848955176343352"/>
  </r>
  <r>
    <m/>
    <x v="46"/>
    <x v="54"/>
    <n v="12"/>
    <n v="3.8216560509554141"/>
    <x v="50"/>
    <n v="1.4829604559731249"/>
    <n v="0.69699141430736866"/>
    <n v="11.470783351173734"/>
  </r>
  <r>
    <m/>
    <x v="34"/>
    <x v="44"/>
    <n v="126"/>
    <n v="40.127388535031848"/>
    <x v="50"/>
    <n v="588.92004499201278"/>
    <n v="276.792421146246"/>
    <n v="1264.6538644669042"/>
  </r>
  <r>
    <m/>
    <x v="46"/>
    <x v="54"/>
    <n v="11"/>
    <n v="3.5031847133757958"/>
    <x v="50"/>
    <n v="1.1883864272051015"/>
    <n v="0.55854162078639769"/>
    <n v="9.6386443436945939"/>
  </r>
  <r>
    <m/>
    <x v="34"/>
    <x v="44"/>
    <n v="186"/>
    <n v="59.235668789808912"/>
    <x v="50"/>
    <n v="1586.8056651449349"/>
    <n v="745.79866261811935"/>
    <n v="2755.8557001194895"/>
  </r>
  <r>
    <m/>
    <x v="46"/>
    <x v="54"/>
    <n v="16"/>
    <n v="5.0955414012738851"/>
    <x v="50"/>
    <n v="3.0838884124204617"/>
    <n v="1.4494275538376169"/>
    <n v="20.392503735419968"/>
  </r>
  <r>
    <m/>
    <x v="10"/>
    <x v="49"/>
    <n v="21"/>
    <n v="6.6878980891719744"/>
    <x v="50"/>
    <n v="6.1611446384234441"/>
    <n v="2.8957379800590184"/>
    <n v="35.12927401296956"/>
  </r>
  <r>
    <m/>
    <x v="10"/>
    <x v="49"/>
    <n v="50"/>
    <n v="15.923566878980891"/>
    <x v="50"/>
    <n v="56.039204324455426"/>
    <n v="26.338426032494048"/>
    <n v="199.14554429121063"/>
  </r>
  <r>
    <m/>
    <x v="11"/>
    <x v="12"/>
    <n v="26"/>
    <n v="8.2802547770700627"/>
    <x v="50"/>
    <n v="10.610124252760826"/>
    <n v="4.9867583987975879"/>
    <n v="53.848955176343352"/>
  </r>
  <r>
    <m/>
    <x v="10"/>
    <x v="49"/>
    <n v="25"/>
    <n v="7.9617834394904454"/>
    <x v="50"/>
    <n v="9.6021972115884662"/>
    <n v="4.5130326894465789"/>
    <n v="49.786386072802657"/>
  </r>
  <r>
    <m/>
    <x v="17"/>
    <x v="18"/>
    <n v="24"/>
    <n v="7.6433121019108281"/>
    <x v="50"/>
    <n v="8.6546778998739011"/>
    <n v="4.0676986129407329"/>
    <n v="45.883133404694938"/>
  </r>
  <r>
    <m/>
    <x v="17"/>
    <x v="18"/>
    <n v="11"/>
    <n v="3.5031847133757958"/>
    <x v="50"/>
    <n v="1.1883864272051015"/>
    <n v="0.55854162078639769"/>
    <n v="9.6386443436945939"/>
  </r>
  <r>
    <m/>
    <x v="5"/>
    <x v="6"/>
    <n v="26"/>
    <n v="8.2802547770700627"/>
    <x v="50"/>
    <n v="10.610124252760826"/>
    <n v="4.9867583987975879"/>
    <n v="53.848955176343352"/>
  </r>
  <r>
    <m/>
    <x v="17"/>
    <x v="18"/>
    <n v="30"/>
    <n v="9.5541401273885338"/>
    <x v="50"/>
    <n v="15.271682713902763"/>
    <n v="7.1776908755342985"/>
    <n v="71.692395944835823"/>
  </r>
  <r>
    <m/>
    <x v="42"/>
    <x v="11"/>
    <n v="12"/>
    <n v="3.8216560509554141"/>
    <x v="50"/>
    <n v="1.4829604559731249"/>
    <n v="0.69699141430736866"/>
    <n v="11.470783351173734"/>
  </r>
  <r>
    <m/>
    <x v="42"/>
    <x v="11"/>
    <n v="10"/>
    <n v="3.1847133757961781"/>
    <x v="50"/>
    <n v="0.93242369043444173"/>
    <n v="0.43823913450418761"/>
    <n v="7.9658217716484252"/>
  </r>
  <r>
    <m/>
    <x v="42"/>
    <x v="11"/>
    <n v="14"/>
    <n v="4.4585987261146496"/>
    <x v="50"/>
    <n v="2.1953772026521454"/>
    <n v="1.0318272852465082"/>
    <n v="15.613010672430914"/>
  </r>
  <r>
    <m/>
    <x v="4"/>
    <x v="5"/>
    <n v="26"/>
    <n v="8.2802547770700627"/>
    <x v="51"/>
    <n v="10.610124252760826"/>
    <n v="4.9867583987975879"/>
    <n v="53.848955176343352"/>
  </r>
  <r>
    <m/>
    <x v="4"/>
    <x v="5"/>
    <n v="11"/>
    <n v="3.5031847133757958"/>
    <x v="51"/>
    <n v="1.1883864272051015"/>
    <n v="0.55854162078639769"/>
    <n v="9.6386443436945939"/>
  </r>
  <r>
    <m/>
    <x v="4"/>
    <x v="5"/>
    <n v="10"/>
    <n v="3.1847133757961781"/>
    <x v="51"/>
    <n v="0.93242369043444173"/>
    <n v="0.43823913450418761"/>
    <n v="7.9658217716484252"/>
  </r>
  <r>
    <m/>
    <x v="4"/>
    <x v="5"/>
    <n v="22"/>
    <n v="7.0063694267515917"/>
    <x v="51"/>
    <n v="6.9355198964445544"/>
    <n v="3.2596943513289403"/>
    <n v="38.554577374778376"/>
  </r>
  <r>
    <m/>
    <x v="4"/>
    <x v="5"/>
    <n v="41"/>
    <n v="13.057324840764331"/>
    <x v="51"/>
    <n v="33.818022957337249"/>
    <n v="15.894470789948507"/>
    <n v="133.90546398141004"/>
  </r>
  <r>
    <m/>
    <x v="39"/>
    <x v="3"/>
    <n v="37"/>
    <n v="11.783439490445859"/>
    <x v="51"/>
    <n v="26.042740712103306"/>
    <n v="12.240088134688554"/>
    <n v="109.05210005386697"/>
  </r>
  <r>
    <m/>
    <x v="39"/>
    <x v="3"/>
    <n v="8"/>
    <n v="2.5477707006369426"/>
    <x v="51"/>
    <n v="0.52841765102776583"/>
    <n v="0.24835629598304992"/>
    <n v="5.098125933854992"/>
  </r>
  <r>
    <m/>
    <x v="39"/>
    <x v="3"/>
    <n v="11"/>
    <n v="3.5031847133757958"/>
    <x v="51"/>
    <n v="1.1883864272051015"/>
    <n v="0.55854162078639769"/>
    <n v="9.6386443436945939"/>
  </r>
  <r>
    <m/>
    <x v="39"/>
    <x v="5"/>
    <n v="24"/>
    <n v="7.6433121019108281"/>
    <x v="51"/>
    <n v="8.6546778998739011"/>
    <n v="4.0676986129407329"/>
    <n v="45.883133404694938"/>
  </r>
  <r>
    <m/>
    <x v="39"/>
    <x v="5"/>
    <n v="8"/>
    <n v="2.5477707006369426"/>
    <x v="51"/>
    <n v="0.52841765102776583"/>
    <n v="0.24835629598304992"/>
    <n v="5.098125933854992"/>
  </r>
  <r>
    <m/>
    <x v="13"/>
    <x v="14"/>
    <n v="84"/>
    <n v="26.751592356687897"/>
    <x v="51"/>
    <n v="209.84763657344951"/>
    <n v="98.628389189521258"/>
    <n v="562.06838420751296"/>
  </r>
  <r>
    <m/>
    <x v="4"/>
    <x v="5"/>
    <n v="9"/>
    <n v="2.8662420382165603"/>
    <x v="51"/>
    <n v="0.71311650094821233"/>
    <n v="0.33516475544565977"/>
    <n v="6.4523156350352249"/>
  </r>
  <r>
    <m/>
    <x v="4"/>
    <x v="5"/>
    <n v="10"/>
    <n v="3.1847133757961781"/>
    <x v="51"/>
    <n v="0.93242369043444173"/>
    <n v="0.43823913450418761"/>
    <n v="7.9658217716484252"/>
  </r>
  <r>
    <m/>
    <x v="39"/>
    <x v="3"/>
    <n v="12"/>
    <n v="3.8216560509554141"/>
    <x v="51"/>
    <n v="1.4829604559731249"/>
    <n v="0.69699141430736866"/>
    <n v="11.470783351173734"/>
  </r>
  <r>
    <m/>
    <x v="39"/>
    <x v="3"/>
    <n v="12"/>
    <n v="3.8216560509554141"/>
    <x v="51"/>
    <n v="1.4829604559731249"/>
    <n v="0.69699141430736866"/>
    <n v="11.470783351173734"/>
  </r>
  <r>
    <m/>
    <x v="39"/>
    <x v="3"/>
    <n v="28"/>
    <n v="8.9171974522292992"/>
    <x v="51"/>
    <n v="12.812400007802271"/>
    <n v="6.0218280036670668"/>
    <n v="62.452042689723655"/>
  </r>
  <r>
    <m/>
    <x v="4"/>
    <x v="5"/>
    <n v="10"/>
    <n v="3.1847133757961781"/>
    <x v="51"/>
    <n v="0.93242369043444173"/>
    <n v="0.43823913450418761"/>
    <n v="7.9658217716484252"/>
  </r>
  <r>
    <m/>
    <x v="4"/>
    <x v="5"/>
    <n v="10"/>
    <n v="3.1847133757961781"/>
    <x v="51"/>
    <n v="0.93242369043444173"/>
    <n v="0.43823913450418761"/>
    <n v="7.9658217716484252"/>
  </r>
  <r>
    <m/>
    <x v="4"/>
    <x v="5"/>
    <n v="10"/>
    <n v="3.1847133757961781"/>
    <x v="51"/>
    <n v="0.93242369043444173"/>
    <n v="0.43823913450418761"/>
    <n v="7.9658217716484252"/>
  </r>
  <r>
    <m/>
    <x v="4"/>
    <x v="5"/>
    <n v="9"/>
    <n v="2.8662420382165603"/>
    <x v="51"/>
    <n v="0.71311650094821233"/>
    <n v="0.33516475544565977"/>
    <n v="6.4523156350352249"/>
  </r>
  <r>
    <m/>
    <x v="4"/>
    <x v="5"/>
    <n v="8"/>
    <n v="2.5477707006369426"/>
    <x v="51"/>
    <n v="0.52841765102776583"/>
    <n v="0.24835629598304992"/>
    <n v="5.098125933854992"/>
  </r>
  <r>
    <m/>
    <x v="4"/>
    <x v="5"/>
    <n v="18"/>
    <n v="5.7324840764331206"/>
    <x v="51"/>
    <n v="4.1618059307872386"/>
    <n v="1.9560487874700021"/>
    <n v="25.809262540140899"/>
  </r>
  <r>
    <m/>
    <x v="4"/>
    <x v="5"/>
    <n v="31"/>
    <n v="9.872611464968152"/>
    <x v="51"/>
    <n v="16.600792075535921"/>
    <n v="7.8023722755018827"/>
    <n v="76.55154722554137"/>
  </r>
  <r>
    <m/>
    <x v="4"/>
    <x v="5"/>
    <n v="8"/>
    <n v="2.5477707006369426"/>
    <x v="51"/>
    <n v="0.52841765102776583"/>
    <n v="0.24835629598304992"/>
    <n v="5.098125933854992"/>
  </r>
  <r>
    <m/>
    <x v="4"/>
    <x v="5"/>
    <n v="8"/>
    <n v="2.5477707006369426"/>
    <x v="51"/>
    <n v="0.52841765102776583"/>
    <n v="0.24835629598304992"/>
    <n v="5.098125933854992"/>
  </r>
  <r>
    <m/>
    <x v="4"/>
    <x v="5"/>
    <n v="10"/>
    <n v="3.1847133757961781"/>
    <x v="51"/>
    <n v="0.93242369043444173"/>
    <n v="0.43823913450418761"/>
    <n v="7.9658217716484252"/>
  </r>
  <r>
    <m/>
    <x v="4"/>
    <x v="5"/>
    <n v="27"/>
    <n v="8.598726114649681"/>
    <x v="51"/>
    <n v="11.679764309136601"/>
    <n v="5.4894892252942027"/>
    <n v="58.070840715317019"/>
  </r>
  <r>
    <m/>
    <x v="4"/>
    <x v="5"/>
    <n v="8"/>
    <n v="2.5477707006369426"/>
    <x v="51"/>
    <n v="0.52841765102776583"/>
    <n v="0.24835629598304992"/>
    <n v="5.098125933854992"/>
  </r>
  <r>
    <m/>
    <x v="4"/>
    <x v="5"/>
    <n v="44"/>
    <n v="14.012738853503183"/>
    <x v="51"/>
    <n v="40.476258507180518"/>
    <n v="19.023841498374843"/>
    <n v="154.2183094991135"/>
  </r>
  <r>
    <m/>
    <x v="4"/>
    <x v="5"/>
    <n v="11"/>
    <n v="3.5031847133757958"/>
    <x v="51"/>
    <n v="1.1883864272051015"/>
    <n v="0.55854162078639769"/>
    <n v="9.6386443436945939"/>
  </r>
  <r>
    <m/>
    <x v="4"/>
    <x v="5"/>
    <n v="9"/>
    <n v="2.8662420382165603"/>
    <x v="51"/>
    <n v="0.71311650094821233"/>
    <n v="0.33516475544565977"/>
    <n v="6.4523156350352249"/>
  </r>
  <r>
    <m/>
    <x v="4"/>
    <x v="5"/>
    <n v="43"/>
    <n v="13.694267515923567"/>
    <x v="51"/>
    <n v="38.176008502857414"/>
    <n v="17.942723996342984"/>
    <n v="147.28804455777941"/>
  </r>
  <r>
    <m/>
    <x v="4"/>
    <x v="5"/>
    <n v="50"/>
    <n v="15.923566878980891"/>
    <x v="51"/>
    <n v="56.039204324455426"/>
    <n v="26.338426032494048"/>
    <n v="199.14554429121063"/>
  </r>
  <r>
    <m/>
    <x v="19"/>
    <x v="22"/>
    <n v="97"/>
    <n v="30.891719745222929"/>
    <x v="51"/>
    <n v="302.65465847204695"/>
    <n v="142.24768948186207"/>
    <n v="749.50417049440046"/>
  </r>
  <r>
    <m/>
    <x v="4"/>
    <x v="5"/>
    <n v="8"/>
    <n v="2.5477707006369426"/>
    <x v="51"/>
    <n v="0.52841765102776583"/>
    <n v="0.24835629598304992"/>
    <n v="5.098125933854992"/>
  </r>
  <r>
    <m/>
    <x v="4"/>
    <x v="5"/>
    <n v="11"/>
    <n v="3.5031847133757958"/>
    <x v="51"/>
    <n v="1.1883864272051015"/>
    <n v="0.55854162078639769"/>
    <n v="9.6386443436945939"/>
  </r>
  <r>
    <m/>
    <x v="4"/>
    <x v="5"/>
    <n v="9"/>
    <n v="2.8662420382165603"/>
    <x v="51"/>
    <n v="0.71311650094821233"/>
    <n v="0.33516475544565977"/>
    <n v="6.4523156350352249"/>
  </r>
  <r>
    <m/>
    <x v="4"/>
    <x v="5"/>
    <n v="24"/>
    <n v="7.6433121019108281"/>
    <x v="51"/>
    <n v="8.6546778998739011"/>
    <n v="4.0676986129407329"/>
    <n v="45.883133404694938"/>
  </r>
  <r>
    <m/>
    <x v="4"/>
    <x v="5"/>
    <n v="14"/>
    <n v="4.4585987261146496"/>
    <x v="51"/>
    <n v="2.1953772026521454"/>
    <n v="1.0318272852465082"/>
    <n v="15.613010672430914"/>
  </r>
  <r>
    <m/>
    <x v="4"/>
    <x v="5"/>
    <n v="29"/>
    <n v="9.2356687898089174"/>
    <x v="51"/>
    <n v="14.009292529252955"/>
    <n v="6.5843674887488879"/>
    <n v="66.992561099563275"/>
  </r>
  <r>
    <m/>
    <x v="4"/>
    <x v="5"/>
    <n v="14"/>
    <n v="4.4585987261146496"/>
    <x v="51"/>
    <n v="2.1953772026521454"/>
    <n v="1.0318272852465082"/>
    <n v="15.613010672430914"/>
  </r>
  <r>
    <m/>
    <x v="4"/>
    <x v="5"/>
    <n v="11"/>
    <n v="3.5031847133757958"/>
    <x v="51"/>
    <n v="1.1883864272051015"/>
    <n v="0.55854162078639769"/>
    <n v="9.6386443436945939"/>
  </r>
  <r>
    <m/>
    <x v="4"/>
    <x v="5"/>
    <n v="11"/>
    <n v="3.5031847133757958"/>
    <x v="51"/>
    <n v="1.1883864272051015"/>
    <n v="0.55854162078639769"/>
    <n v="9.6386443436945939"/>
  </r>
  <r>
    <m/>
    <x v="4"/>
    <x v="5"/>
    <n v="28"/>
    <n v="8.9171974522292992"/>
    <x v="51"/>
    <n v="12.812400007802271"/>
    <n v="6.0218280036670668"/>
    <n v="62.452042689723655"/>
  </r>
  <r>
    <m/>
    <x v="39"/>
    <x v="3"/>
    <n v="61"/>
    <n v="19.426751592356688"/>
    <x v="51"/>
    <n v="92.956064660805907"/>
    <n v="43.689350390578774"/>
    <n v="296.40822812303793"/>
  </r>
  <r>
    <m/>
    <x v="39"/>
    <x v="3"/>
    <n v="21"/>
    <n v="6.6878980891719744"/>
    <x v="51"/>
    <n v="6.1611446384234441"/>
    <n v="2.8957379800590184"/>
    <n v="35.12927401296956"/>
  </r>
  <r>
    <m/>
    <x v="39"/>
    <x v="3"/>
    <n v="20"/>
    <n v="6.3694267515923562"/>
    <x v="51"/>
    <n v="5.4417005351814183"/>
    <n v="2.5575992515352666"/>
    <n v="31.863287086593701"/>
  </r>
  <r>
    <m/>
    <x v="39"/>
    <x v="3"/>
    <n v="17"/>
    <n v="5.4140127388535033"/>
    <x v="51"/>
    <n v="3.5983698908858401"/>
    <n v="1.6912338487163447"/>
    <n v="23.021224920063954"/>
  </r>
  <r>
    <m/>
    <x v="39"/>
    <x v="3"/>
    <n v="13"/>
    <n v="4.1401273885350314"/>
    <x v="51"/>
    <n v="1.8180219855478328"/>
    <n v="0.85447033320748134"/>
    <n v="13.462238794085838"/>
  </r>
  <r>
    <m/>
    <x v="39"/>
    <x v="3"/>
    <n v="14"/>
    <n v="4.4585987261146496"/>
    <x v="51"/>
    <n v="2.1953772026521454"/>
    <n v="1.0318272852465082"/>
    <n v="15.613010672430914"/>
  </r>
  <r>
    <m/>
    <x v="18"/>
    <x v="20"/>
    <n v="19"/>
    <n v="6.0509554140127388"/>
    <x v="52"/>
    <n v="4.7757459239953679"/>
    <n v="2.2446005842778227"/>
    <n v="28.756616595650822"/>
  </r>
  <r>
    <m/>
    <x v="18"/>
    <x v="20"/>
    <n v="11"/>
    <n v="3.5031847133757958"/>
    <x v="52"/>
    <n v="1.1883864272051015"/>
    <n v="0.55854162078639769"/>
    <n v="9.6386443436945939"/>
  </r>
  <r>
    <m/>
    <x v="18"/>
    <x v="20"/>
    <n v="6"/>
    <n v="1.910828025477707"/>
    <x v="52"/>
    <n v="0.25410208668910245"/>
    <n v="0.11942798074387814"/>
    <n v="2.8676958377934336"/>
  </r>
  <r>
    <m/>
    <x v="44"/>
    <x v="52"/>
    <n v="17"/>
    <n v="5.4140127388535033"/>
    <x v="52"/>
    <n v="3.5983698908858401"/>
    <n v="1.6912338487163447"/>
    <n v="23.021224920063954"/>
  </r>
  <r>
    <m/>
    <x v="18"/>
    <x v="20"/>
    <n v="17"/>
    <n v="5.4140127388535033"/>
    <x v="52"/>
    <n v="3.5983698908858401"/>
    <n v="1.6912338487163447"/>
    <n v="23.021224920063954"/>
  </r>
  <r>
    <m/>
    <x v="18"/>
    <x v="20"/>
    <n v="8"/>
    <n v="2.5477707006369426"/>
    <x v="52"/>
    <n v="0.52841765102776583"/>
    <n v="0.24835629598304992"/>
    <n v="5.098125933854992"/>
  </r>
  <r>
    <m/>
    <x v="39"/>
    <x v="3"/>
    <n v="17"/>
    <n v="5.4140127388535033"/>
    <x v="52"/>
    <n v="3.5983698908858401"/>
    <n v="1.6912338487163447"/>
    <n v="23.021224920063954"/>
  </r>
  <r>
    <m/>
    <x v="39"/>
    <x v="3"/>
    <n v="8"/>
    <n v="2.5477707006369426"/>
    <x v="52"/>
    <n v="0.52841765102776583"/>
    <n v="0.24835629598304992"/>
    <n v="5.098125933854992"/>
  </r>
  <r>
    <m/>
    <x v="39"/>
    <x v="3"/>
    <n v="15"/>
    <n v="4.7770700636942669"/>
    <x v="52"/>
    <n v="2.6167700084154584"/>
    <n v="1.2298819039552653"/>
    <n v="17.923098986208956"/>
  </r>
  <r>
    <m/>
    <x v="11"/>
    <x v="12"/>
    <n v="10"/>
    <n v="3.1847133757961781"/>
    <x v="52"/>
    <n v="0.93242369043444173"/>
    <n v="0.43823913450418761"/>
    <n v="7.9658217716484252"/>
  </r>
  <r>
    <m/>
    <x v="11"/>
    <x v="12"/>
    <n v="19"/>
    <n v="6.0509554140127388"/>
    <x v="52"/>
    <n v="4.7757459239953679"/>
    <n v="2.2446005842778227"/>
    <n v="28.756616595650822"/>
  </r>
  <r>
    <m/>
    <x v="39"/>
    <x v="3"/>
    <n v="20"/>
    <n v="6.3694267515923562"/>
    <x v="52"/>
    <n v="5.4417005351814183"/>
    <n v="2.5575992515352666"/>
    <n v="31.863287086593701"/>
  </r>
  <r>
    <m/>
    <x v="11"/>
    <x v="12"/>
    <n v="16"/>
    <n v="5.0955414012738851"/>
    <x v="52"/>
    <n v="3.0838884124204617"/>
    <n v="1.4494275538376169"/>
    <n v="20.392503735419968"/>
  </r>
  <r>
    <m/>
    <x v="39"/>
    <x v="3"/>
    <n v="20"/>
    <n v="6.3694267515923562"/>
    <x v="52"/>
    <n v="5.4417005351814183"/>
    <n v="2.5575992515352666"/>
    <n v="31.863287086593701"/>
  </r>
  <r>
    <m/>
    <x v="47"/>
    <x v="37"/>
    <n v="54"/>
    <n v="17.197452229299362"/>
    <x v="52"/>
    <n v="68.16405497184239"/>
    <n v="32.037105836765924"/>
    <n v="232.28336286126807"/>
  </r>
  <r>
    <m/>
    <x v="47"/>
    <x v="37"/>
    <n v="22"/>
    <n v="7.0063694267515917"/>
    <x v="52"/>
    <n v="6.9355198964445544"/>
    <n v="3.2596943513289403"/>
    <n v="38.554577374778376"/>
  </r>
  <r>
    <m/>
    <x v="11"/>
    <x v="12"/>
    <n v="9"/>
    <n v="2.8662420382165603"/>
    <x v="52"/>
    <n v="0.71311650094821233"/>
    <n v="0.33516475544565977"/>
    <n v="6.4523156350352249"/>
  </r>
  <r>
    <m/>
    <x v="11"/>
    <x v="12"/>
    <n v="9"/>
    <n v="2.8662420382165603"/>
    <x v="52"/>
    <n v="0.71311650094821233"/>
    <n v="0.33516475544565977"/>
    <n v="6.4523156350352249"/>
  </r>
  <r>
    <m/>
    <x v="3"/>
    <x v="4"/>
    <n v="31"/>
    <n v="9.872611464968152"/>
    <x v="52"/>
    <n v="16.600792075535921"/>
    <n v="7.8023722755018827"/>
    <n v="76.55154722554137"/>
  </r>
  <r>
    <m/>
    <x v="22"/>
    <x v="27"/>
    <n v="15"/>
    <n v="4.7770700636942669"/>
    <x v="52"/>
    <n v="2.6167700084154584"/>
    <n v="1.2298819039552653"/>
    <n v="17.923098986208956"/>
  </r>
  <r>
    <m/>
    <x v="22"/>
    <x v="27"/>
    <n v="1"/>
    <n v="0.31847133757961782"/>
    <x v="52"/>
    <n v="2.6583569744820057E-3"/>
    <n v="1.2494277780065427E-3"/>
    <n v="7.965821771648425E-2"/>
  </r>
  <r>
    <m/>
    <x v="22"/>
    <x v="27"/>
    <n v="12"/>
    <n v="3.8216560509554141"/>
    <x v="52"/>
    <n v="1.4829604559731249"/>
    <n v="0.69699141430736866"/>
    <n v="11.470783351173734"/>
  </r>
  <r>
    <m/>
    <x v="11"/>
    <x v="12"/>
    <n v="11"/>
    <n v="3.5031847133757958"/>
    <x v="52"/>
    <n v="1.1883864272051015"/>
    <n v="0.55854162078639769"/>
    <n v="9.6386443436945939"/>
  </r>
  <r>
    <m/>
    <x v="47"/>
    <x v="37"/>
    <n v="23"/>
    <n v="7.3248407643312099"/>
    <x v="52"/>
    <n v="7.7662370408352812"/>
    <n v="3.6501314091925821"/>
    <n v="42.139197172020175"/>
  </r>
  <r>
    <m/>
    <x v="47"/>
    <x v="37"/>
    <n v="46"/>
    <n v="14.64968152866242"/>
    <x v="52"/>
    <n v="45.324391363081176"/>
    <n v="21.302463940648153"/>
    <n v="168.5567886880807"/>
  </r>
  <r>
    <m/>
    <x v="11"/>
    <x v="12"/>
    <n v="14"/>
    <n v="4.4585987261146496"/>
    <x v="52"/>
    <n v="2.1953772026521454"/>
    <n v="1.0318272852465082"/>
    <n v="15.613010672430914"/>
  </r>
  <r>
    <m/>
    <x v="11"/>
    <x v="12"/>
    <n v="13"/>
    <n v="4.1401273885350314"/>
    <x v="52"/>
    <n v="1.8180219855478328"/>
    <n v="0.85447033320748134"/>
    <n v="13.462238794085838"/>
  </r>
  <r>
    <m/>
    <x v="10"/>
    <x v="55"/>
    <n v="12"/>
    <n v="3.8216560509554141"/>
    <x v="52"/>
    <n v="1.4829604559731249"/>
    <n v="0.69699141430736866"/>
    <n v="11.470783351173734"/>
  </r>
  <r>
    <m/>
    <x v="10"/>
    <x v="55"/>
    <n v="9"/>
    <n v="2.8662420382165603"/>
    <x v="52"/>
    <n v="0.71311650094821233"/>
    <n v="0.33516475544565977"/>
    <n v="6.4523156350352249"/>
  </r>
  <r>
    <m/>
    <x v="10"/>
    <x v="55"/>
    <n v="7"/>
    <n v="2.2292993630573248"/>
    <x v="52"/>
    <n v="0.37617316498000025"/>
    <n v="0.1768013875406001"/>
    <n v="3.9032526681077284"/>
  </r>
  <r>
    <m/>
    <x v="10"/>
    <x v="55"/>
    <n v="7"/>
    <n v="2.2292993630573248"/>
    <x v="52"/>
    <n v="0.37617316498000025"/>
    <n v="0.1768013875406001"/>
    <n v="3.9032526681077284"/>
  </r>
  <r>
    <m/>
    <x v="10"/>
    <x v="55"/>
    <n v="11"/>
    <n v="3.5031847133757958"/>
    <x v="52"/>
    <n v="1.1883864272051015"/>
    <n v="0.55854162078639769"/>
    <n v="9.6386443436945939"/>
  </r>
  <r>
    <m/>
    <x v="39"/>
    <x v="3"/>
    <n v="22"/>
    <n v="7.0063694267515917"/>
    <x v="52"/>
    <n v="6.9355198964445544"/>
    <n v="3.2596943513289403"/>
    <n v="38.554577374778376"/>
  </r>
  <r>
    <m/>
    <x v="39"/>
    <x v="3"/>
    <n v="13"/>
    <n v="4.1401273885350314"/>
    <x v="52"/>
    <n v="1.8180219855478328"/>
    <n v="0.85447033320748134"/>
    <n v="13.462238794085838"/>
  </r>
  <r>
    <m/>
    <x v="11"/>
    <x v="12"/>
    <n v="9"/>
    <n v="2.8662420382165603"/>
    <x v="52"/>
    <n v="0.71311650094821233"/>
    <n v="0.33516475544565977"/>
    <n v="6.4523156350352249"/>
  </r>
  <r>
    <m/>
    <x v="11"/>
    <x v="12"/>
    <n v="8"/>
    <n v="2.5477707006369426"/>
    <x v="52"/>
    <n v="0.52841765102776583"/>
    <n v="0.24835629598304992"/>
    <n v="5.098125933854992"/>
  </r>
  <r>
    <m/>
    <x v="11"/>
    <x v="12"/>
    <n v="22"/>
    <n v="7.0063694267515917"/>
    <x v="52"/>
    <n v="6.9355198964445544"/>
    <n v="3.2596943513289403"/>
    <n v="38.554577374778376"/>
  </r>
  <r>
    <m/>
    <x v="22"/>
    <x v="27"/>
    <n v="9"/>
    <n v="2.8662420382165603"/>
    <x v="52"/>
    <n v="0.71311650094821233"/>
    <n v="0.33516475544565977"/>
    <n v="6.4523156350352249"/>
  </r>
  <r>
    <m/>
    <x v="39"/>
    <x v="3"/>
    <n v="11"/>
    <n v="3.5031847133757958"/>
    <x v="52"/>
    <n v="1.1883864272051015"/>
    <n v="0.55854162078639769"/>
    <n v="9.6386443436945939"/>
  </r>
  <r>
    <m/>
    <x v="11"/>
    <x v="12"/>
    <n v="9"/>
    <n v="2.8662420382165603"/>
    <x v="52"/>
    <n v="0.71311650094821233"/>
    <n v="0.33516475544565977"/>
    <n v="6.4523156350352249"/>
  </r>
  <r>
    <m/>
    <x v="11"/>
    <x v="12"/>
    <n v="10"/>
    <n v="3.1847133757961781"/>
    <x v="52"/>
    <n v="0.93242369043444173"/>
    <n v="0.43823913450418761"/>
    <n v="7.9658217716484252"/>
  </r>
  <r>
    <m/>
    <x v="11"/>
    <x v="12"/>
    <n v="18"/>
    <n v="5.7324840764331206"/>
    <x v="52"/>
    <n v="4.1618059307872386"/>
    <n v="1.9560487874700021"/>
    <n v="25.809262540140899"/>
  </r>
  <r>
    <m/>
    <x v="11"/>
    <x v="12"/>
    <n v="8"/>
    <n v="2.5477707006369426"/>
    <x v="52"/>
    <n v="0.52841765102776583"/>
    <n v="0.24835629598304992"/>
    <n v="5.098125933854992"/>
  </r>
  <r>
    <m/>
    <x v="13"/>
    <x v="14"/>
    <n v="20"/>
    <n v="6.3694267515923562"/>
    <x v="52"/>
    <n v="5.4417005351814183"/>
    <n v="2.5575992515352666"/>
    <n v="31.863287086593701"/>
  </r>
  <r>
    <m/>
    <x v="39"/>
    <x v="3"/>
    <n v="23"/>
    <n v="7.3248407643312099"/>
    <x v="52"/>
    <n v="7.7662370408352812"/>
    <n v="3.6501314091925821"/>
    <n v="42.139197172020175"/>
  </r>
  <r>
    <m/>
    <x v="39"/>
    <x v="3"/>
    <n v="17"/>
    <n v="5.4140127388535033"/>
    <x v="52"/>
    <n v="3.5983698908858401"/>
    <n v="1.6912338487163447"/>
    <n v="23.021224920063954"/>
  </r>
  <r>
    <m/>
    <x v="39"/>
    <x v="3"/>
    <n v="13"/>
    <n v="4.1401273885350314"/>
    <x v="52"/>
    <n v="1.8180219855478328"/>
    <n v="0.85447033320748134"/>
    <n v="13.462238794085838"/>
  </r>
  <r>
    <m/>
    <x v="39"/>
    <x v="3"/>
    <n v="10"/>
    <n v="3.1847133757961781"/>
    <x v="52"/>
    <n v="0.93242369043444173"/>
    <n v="0.43823913450418761"/>
    <n v="7.9658217716484252"/>
  </r>
  <r>
    <m/>
    <x v="4"/>
    <x v="5"/>
    <n v="25"/>
    <n v="7.9617834394904454"/>
    <x v="52"/>
    <n v="9.6021972115884662"/>
    <n v="4.5130326894465789"/>
    <n v="49.786386072802657"/>
  </r>
  <r>
    <m/>
    <x v="4"/>
    <x v="5"/>
    <n v="44"/>
    <n v="14.012738853503183"/>
    <x v="52"/>
    <n v="40.476258507180518"/>
    <n v="19.023841498374843"/>
    <n v="154.2183094991135"/>
  </r>
  <r>
    <m/>
    <x v="10"/>
    <x v="56"/>
    <n v="14"/>
    <n v="4.4585987261146496"/>
    <x v="52"/>
    <n v="2.1953772026521454"/>
    <n v="1.0318272852465082"/>
    <n v="15.613010672430914"/>
  </r>
  <r>
    <m/>
    <x v="10"/>
    <x v="56"/>
    <n v="13"/>
    <n v="4.1401273885350314"/>
    <x v="52"/>
    <n v="1.8180219855478328"/>
    <n v="0.85447033320748134"/>
    <n v="13.462238794085838"/>
  </r>
  <r>
    <m/>
    <x v="10"/>
    <x v="56"/>
    <n v="12"/>
    <n v="3.8216560509554141"/>
    <x v="52"/>
    <n v="1.4829604559731249"/>
    <n v="0.69699141430736866"/>
    <n v="11.470783351173734"/>
  </r>
  <r>
    <m/>
    <x v="39"/>
    <x v="3"/>
    <n v="23"/>
    <n v="7.3248407643312099"/>
    <x v="52"/>
    <n v="7.7662370408352812"/>
    <n v="3.6501314091925821"/>
    <n v="42.139197172020175"/>
  </r>
  <r>
    <m/>
    <x v="39"/>
    <x v="3"/>
    <n v="12"/>
    <n v="3.8216560509554141"/>
    <x v="52"/>
    <n v="1.4829604559731249"/>
    <n v="0.69699141430736866"/>
    <n v="11.470783351173734"/>
  </r>
  <r>
    <m/>
    <x v="11"/>
    <x v="12"/>
    <n v="15"/>
    <n v="4.7770700636942669"/>
    <x v="52"/>
    <n v="2.6167700084154584"/>
    <n v="1.2298819039552653"/>
    <n v="17.923098986208956"/>
  </r>
  <r>
    <m/>
    <x v="11"/>
    <x v="12"/>
    <n v="14"/>
    <n v="4.4585987261146496"/>
    <x v="52"/>
    <n v="2.1953772026521454"/>
    <n v="1.0318272852465082"/>
    <n v="15.613010672430914"/>
  </r>
  <r>
    <m/>
    <x v="39"/>
    <x v="3"/>
    <n v="8"/>
    <n v="2.5477707006369426"/>
    <x v="52"/>
    <n v="0.52841765102776583"/>
    <n v="0.24835629598304992"/>
    <n v="5.098125933854992"/>
  </r>
  <r>
    <m/>
    <x v="3"/>
    <x v="6"/>
    <n v="15"/>
    <n v="4.7770700636942669"/>
    <x v="52"/>
    <n v="2.6167700084154584"/>
    <n v="1.2298819039552653"/>
    <n v="17.923098986208956"/>
  </r>
  <r>
    <m/>
    <x v="44"/>
    <x v="52"/>
    <n v="14"/>
    <n v="4.4585987261146496"/>
    <x v="52"/>
    <n v="2.1953772026521454"/>
    <n v="1.0318272852465082"/>
    <n v="15.613010672430914"/>
  </r>
  <r>
    <m/>
    <x v="5"/>
    <x v="6"/>
    <n v="14"/>
    <n v="4.4585987261146496"/>
    <x v="52"/>
    <n v="2.1953772026521454"/>
    <n v="1.0318272852465082"/>
    <n v="15.613010672430914"/>
  </r>
  <r>
    <m/>
    <x v="48"/>
    <x v="28"/>
    <n v="22"/>
    <n v="7.0063694267515917"/>
    <x v="52"/>
    <n v="6.9355198964445544"/>
    <n v="3.2596943513289403"/>
    <n v="38.554577374778376"/>
  </r>
  <r>
    <m/>
    <x v="43"/>
    <x v="28"/>
    <n v="12"/>
    <n v="3.8216560509554141"/>
    <x v="52"/>
    <n v="1.4829604559731249"/>
    <n v="0.69699141430736866"/>
    <n v="11.470783351173734"/>
  </r>
  <r>
    <m/>
    <x v="11"/>
    <x v="12"/>
    <n v="17"/>
    <n v="5.4140127388535033"/>
    <x v="52"/>
    <n v="3.5983698908858401"/>
    <n v="1.6912338487163447"/>
    <n v="23.021224920063954"/>
  </r>
  <r>
    <m/>
    <x v="11"/>
    <x v="12"/>
    <n v="13"/>
    <n v="4.1401273885350314"/>
    <x v="52"/>
    <n v="1.8180219855478328"/>
    <n v="0.85447033320748134"/>
    <n v="13.462238794085838"/>
  </r>
  <r>
    <m/>
    <x v="11"/>
    <x v="12"/>
    <n v="12"/>
    <n v="3.8216560509554141"/>
    <x v="52"/>
    <n v="1.4829604559731249"/>
    <n v="0.69699141430736866"/>
    <n v="11.470783351173734"/>
  </r>
  <r>
    <m/>
    <x v="43"/>
    <x v="28"/>
    <n v="17"/>
    <n v="5.4140127388535033"/>
    <x v="52"/>
    <n v="3.5983698908858401"/>
    <n v="1.6912338487163447"/>
    <n v="23.021224920063954"/>
  </r>
  <r>
    <m/>
    <x v="11"/>
    <x v="12"/>
    <n v="14"/>
    <n v="4.4585987261146496"/>
    <x v="52"/>
    <n v="2.1953772026521454"/>
    <n v="1.0318272852465082"/>
    <n v="15.613010672430914"/>
  </r>
  <r>
    <m/>
    <x v="11"/>
    <x v="12"/>
    <n v="17"/>
    <n v="5.4140127388535033"/>
    <x v="52"/>
    <n v="3.5983698908858401"/>
    <n v="1.6912338487163447"/>
    <n v="23.021224920063954"/>
  </r>
  <r>
    <m/>
    <x v="11"/>
    <x v="12"/>
    <n v="19"/>
    <n v="6.0509554140127388"/>
    <x v="52"/>
    <n v="4.7757459239953679"/>
    <n v="2.2446005842778227"/>
    <n v="28.756616595650822"/>
  </r>
  <r>
    <m/>
    <x v="11"/>
    <x v="12"/>
    <n v="16"/>
    <n v="5.0955414012738851"/>
    <x v="52"/>
    <n v="3.0838884124204617"/>
    <n v="1.4494275538376169"/>
    <n v="20.392503735419968"/>
  </r>
  <r>
    <m/>
    <x v="11"/>
    <x v="12"/>
    <n v="13"/>
    <n v="4.1401273885350314"/>
    <x v="52"/>
    <n v="1.8180219855478328"/>
    <n v="0.85447033320748134"/>
    <n v="13.462238794085838"/>
  </r>
  <r>
    <m/>
    <x v="43"/>
    <x v="28"/>
    <n v="33"/>
    <n v="10.509554140127388"/>
    <x v="52"/>
    <n v="19.463963264735195"/>
    <n v="9.1480627344255421"/>
    <n v="86.747799093251359"/>
  </r>
  <r>
    <m/>
    <x v="43"/>
    <x v="28"/>
    <n v="21"/>
    <n v="6.6878980891719744"/>
    <x v="52"/>
    <n v="6.1611446384234441"/>
    <n v="2.8957379800590184"/>
    <n v="35.12927401296956"/>
  </r>
  <r>
    <m/>
    <x v="13"/>
    <x v="14"/>
    <n v="30"/>
    <n v="9.5541401273885338"/>
    <x v="52"/>
    <n v="15.271682713902763"/>
    <n v="7.1776908755342985"/>
    <n v="71.692395944835823"/>
  </r>
  <r>
    <m/>
    <x v="43"/>
    <x v="28"/>
    <n v="9"/>
    <n v="2.8662420382165603"/>
    <x v="52"/>
    <n v="0.71311650094821233"/>
    <n v="0.33516475544565977"/>
    <n v="6.4523156350352249"/>
  </r>
  <r>
    <m/>
    <x v="39"/>
    <x v="3"/>
    <n v="22"/>
    <n v="7.0063694267515917"/>
    <x v="52"/>
    <n v="6.9355198964445544"/>
    <n v="3.2596943513289403"/>
    <n v="38.554577374778376"/>
  </r>
  <r>
    <m/>
    <x v="18"/>
    <x v="20"/>
    <n v="14"/>
    <n v="4.4585987261146496"/>
    <x v="52"/>
    <n v="2.1953772026521454"/>
    <n v="1.0318272852465082"/>
    <n v="15.613010672430914"/>
  </r>
  <r>
    <m/>
    <x v="18"/>
    <x v="20"/>
    <n v="14"/>
    <n v="4.4585987261146496"/>
    <x v="52"/>
    <n v="2.1953772026521454"/>
    <n v="1.0318272852465082"/>
    <n v="15.613010672430914"/>
  </r>
  <r>
    <m/>
    <x v="22"/>
    <x v="27"/>
    <n v="20"/>
    <n v="6.3694267515923562"/>
    <x v="52"/>
    <n v="5.4417005351814183"/>
    <n v="2.5575992515352666"/>
    <n v="31.863287086593701"/>
  </r>
  <r>
    <m/>
    <x v="11"/>
    <x v="12"/>
    <n v="27"/>
    <n v="8.598726114649681"/>
    <x v="52"/>
    <n v="11.679764309136601"/>
    <n v="5.4894892252942027"/>
    <n v="58.070840715317019"/>
  </r>
  <r>
    <m/>
    <x v="11"/>
    <x v="12"/>
    <n v="14"/>
    <n v="4.4585987261146496"/>
    <x v="52"/>
    <n v="2.1953772026521454"/>
    <n v="1.0318272852465082"/>
    <n v="15.613010672430914"/>
  </r>
  <r>
    <m/>
    <x v="11"/>
    <x v="12"/>
    <n v="15"/>
    <n v="4.7770700636942669"/>
    <x v="52"/>
    <n v="2.6167700084154584"/>
    <n v="1.2298819039552653"/>
    <n v="17.923098986208956"/>
  </r>
  <r>
    <m/>
    <x v="25"/>
    <x v="31"/>
    <n v="53"/>
    <n v="16.878980891719745"/>
    <x v="52"/>
    <n v="64.997310634988111"/>
    <n v="30.54873599844441"/>
    <n v="223.75993356560429"/>
  </r>
  <r>
    <m/>
    <x v="28"/>
    <x v="35"/>
    <n v="41"/>
    <n v="13.057324840764331"/>
    <x v="52"/>
    <n v="33.818022957337249"/>
    <n v="15.894470789948507"/>
    <n v="133.90546398141004"/>
  </r>
  <r>
    <m/>
    <x v="17"/>
    <x v="18"/>
    <n v="14"/>
    <n v="4.4585987261146496"/>
    <x v="52"/>
    <n v="2.1953772026521454"/>
    <n v="1.0318272852465082"/>
    <n v="15.613010672430914"/>
  </r>
  <r>
    <m/>
    <x v="34"/>
    <x v="44"/>
    <n v="220"/>
    <n v="70.063694267515928"/>
    <x v="52"/>
    <n v="2432.6466005132493"/>
    <n v="1143.3439022412272"/>
    <n v="3855.4577374778391"/>
  </r>
  <r>
    <m/>
    <x v="11"/>
    <x v="12"/>
    <n v="14"/>
    <n v="4.4585987261146496"/>
    <x v="52"/>
    <n v="2.1953772026521454"/>
    <n v="1.0318272852465082"/>
    <n v="15.613010672430914"/>
  </r>
  <r>
    <m/>
    <x v="39"/>
    <x v="3"/>
    <n v="18"/>
    <n v="5.7324840764331206"/>
    <x v="53"/>
    <n v="4.1618059307872386"/>
    <n v="1.9560487874700021"/>
    <n v="25.809262540140899"/>
  </r>
  <r>
    <m/>
    <x v="39"/>
    <x v="3"/>
    <n v="55"/>
    <n v="17.515923566878982"/>
    <x v="53"/>
    <n v="71.422713186885233"/>
    <n v="33.568675197836058"/>
    <n v="240.96610859236495"/>
  </r>
  <r>
    <m/>
    <x v="39"/>
    <x v="3"/>
    <n v="39"/>
    <n v="12.420382165605096"/>
    <x v="53"/>
    <n v="29.776436629629071"/>
    <n v="13.994925215925663"/>
    <n v="121.16014914677258"/>
  </r>
  <r>
    <m/>
    <x v="39"/>
    <x v="3"/>
    <n v="49"/>
    <n v="15.605095541401273"/>
    <x v="53"/>
    <n v="53.230717849187172"/>
    <n v="25.01843738911797"/>
    <n v="191.25938073727869"/>
  </r>
  <r>
    <m/>
    <x v="4"/>
    <x v="5"/>
    <n v="23"/>
    <n v="7.3248407643312099"/>
    <x v="53"/>
    <n v="7.7662370408352812"/>
    <n v="3.6501314091925821"/>
    <n v="42.139197172020175"/>
  </r>
  <r>
    <m/>
    <x v="4"/>
    <x v="5"/>
    <n v="19"/>
    <n v="6.0509554140127388"/>
    <x v="53"/>
    <n v="4.7757459239953679"/>
    <n v="2.2446005842778227"/>
    <n v="28.756616595650822"/>
  </r>
  <r>
    <m/>
    <x v="4"/>
    <x v="5"/>
    <n v="12"/>
    <n v="3.8216560509554141"/>
    <x v="53"/>
    <n v="1.4829604559731249"/>
    <n v="0.69699141430736866"/>
    <n v="11.470783351173734"/>
  </r>
  <r>
    <m/>
    <x v="22"/>
    <x v="27"/>
    <n v="13"/>
    <n v="4.1401273885350314"/>
    <x v="53"/>
    <n v="1.8180219855478328"/>
    <n v="0.85447033320748134"/>
    <n v="13.462238794085838"/>
  </r>
  <r>
    <m/>
    <x v="22"/>
    <x v="27"/>
    <n v="9"/>
    <n v="2.8662420382165603"/>
    <x v="53"/>
    <n v="0.71311650094821233"/>
    <n v="0.33516475544565977"/>
    <n v="6.4523156350352249"/>
  </r>
  <r>
    <m/>
    <x v="17"/>
    <x v="18"/>
    <n v="29"/>
    <n v="9.2356687898089174"/>
    <x v="53"/>
    <n v="14.009292529252955"/>
    <n v="6.5843674887488879"/>
    <n v="66.992561099563275"/>
  </r>
  <r>
    <m/>
    <x v="22"/>
    <x v="27"/>
    <n v="25"/>
    <n v="7.9617834394904454"/>
    <x v="53"/>
    <n v="9.6021972115884662"/>
    <n v="4.5130326894465789"/>
    <n v="49.786386072802657"/>
  </r>
  <r>
    <m/>
    <x v="22"/>
    <x v="27"/>
    <n v="20"/>
    <n v="6.3694267515923562"/>
    <x v="53"/>
    <n v="5.4417005351814183"/>
    <n v="2.5575992515352666"/>
    <n v="31.863287086593701"/>
  </r>
  <r>
    <m/>
    <x v="17"/>
    <x v="18"/>
    <n v="35"/>
    <n v="11.146496815286623"/>
    <x v="53"/>
    <n v="22.608225284226034"/>
    <n v="10.625865883586235"/>
    <n v="97.581316702693215"/>
  </r>
  <r>
    <m/>
    <x v="39"/>
    <x v="3"/>
    <n v="45"/>
    <n v="14.331210191082802"/>
    <x v="53"/>
    <n v="42.858715103171527"/>
    <n v="20.143596098490615"/>
    <n v="161.30789087588062"/>
  </r>
  <r>
    <m/>
    <x v="17"/>
    <x v="18"/>
    <n v="9"/>
    <n v="2.8662420382165603"/>
    <x v="53"/>
    <n v="0.71311650094821233"/>
    <n v="0.33516475544565977"/>
    <n v="6.4523156350352249"/>
  </r>
  <r>
    <m/>
    <x v="17"/>
    <x v="18"/>
    <n v="5"/>
    <n v="1.592356687898089"/>
    <x v="53"/>
    <n v="0.15976879522540638"/>
    <n v="7.5091333755941E-2"/>
    <n v="1.9914554429121063"/>
  </r>
  <r>
    <m/>
    <x v="17"/>
    <x v="18"/>
    <n v="11"/>
    <n v="3.5031847133757958"/>
    <x v="53"/>
    <n v="1.1883864272051015"/>
    <n v="0.55854162078639769"/>
    <n v="9.6386443436945939"/>
  </r>
  <r>
    <m/>
    <x v="21"/>
    <x v="26"/>
    <n v="13"/>
    <n v="4.1401273885350314"/>
    <x v="53"/>
    <n v="1.8180219855478328"/>
    <n v="0.85447033320748134"/>
    <n v="13.462238794085838"/>
  </r>
  <r>
    <m/>
    <x v="4"/>
    <x v="5"/>
    <n v="31"/>
    <n v="9.872611464968152"/>
    <x v="53"/>
    <n v="16.600792075535921"/>
    <n v="7.8023722755018827"/>
    <n v="76.55154722554137"/>
  </r>
  <r>
    <m/>
    <x v="18"/>
    <x v="20"/>
    <n v="21"/>
    <n v="6.6878980891719744"/>
    <x v="53"/>
    <n v="6.1611446384234441"/>
    <n v="2.8957379800590184"/>
    <n v="35.12927401296956"/>
  </r>
  <r>
    <m/>
    <x v="21"/>
    <x v="26"/>
    <n v="16"/>
    <n v="5.0955414012738851"/>
    <x v="53"/>
    <n v="3.0838884124204617"/>
    <n v="1.4494275538376169"/>
    <n v="20.392503735419968"/>
  </r>
  <r>
    <m/>
    <x v="18"/>
    <x v="20"/>
    <n v="18"/>
    <n v="5.7324840764331206"/>
    <x v="53"/>
    <n v="4.1618059307872386"/>
    <n v="1.9560487874700021"/>
    <n v="25.809262540140899"/>
  </r>
  <r>
    <m/>
    <x v="18"/>
    <x v="20"/>
    <n v="39"/>
    <n v="12.420382165605096"/>
    <x v="53"/>
    <n v="29.776436629629071"/>
    <n v="13.994925215925663"/>
    <n v="121.16014914677258"/>
  </r>
  <r>
    <m/>
    <x v="21"/>
    <x v="26"/>
    <n v="26"/>
    <n v="8.2802547770700627"/>
    <x v="53"/>
    <n v="10.610124252760826"/>
    <n v="4.9867583987975879"/>
    <n v="53.848955176343352"/>
  </r>
  <r>
    <m/>
    <x v="21"/>
    <x v="26"/>
    <n v="14"/>
    <n v="4.4585987261146496"/>
    <x v="53"/>
    <n v="2.1953772026521454"/>
    <n v="1.0318272852465082"/>
    <n v="15.613010672430914"/>
  </r>
  <r>
    <m/>
    <x v="21"/>
    <x v="26"/>
    <n v="14"/>
    <n v="4.4585987261146496"/>
    <x v="53"/>
    <n v="2.1953772026521454"/>
    <n v="1.0318272852465082"/>
    <n v="15.613010672430914"/>
  </r>
  <r>
    <m/>
    <x v="18"/>
    <x v="20"/>
    <n v="13"/>
    <n v="4.1401273885350314"/>
    <x v="53"/>
    <n v="1.8180219855478328"/>
    <n v="0.85447033320748134"/>
    <n v="13.462238794085838"/>
  </r>
  <r>
    <m/>
    <x v="18"/>
    <x v="20"/>
    <n v="29"/>
    <n v="9.2356687898089174"/>
    <x v="53"/>
    <n v="14.009292529252955"/>
    <n v="6.5843674887488879"/>
    <n v="66.992561099563275"/>
  </r>
  <r>
    <m/>
    <x v="11"/>
    <x v="12"/>
    <n v="26"/>
    <n v="8.2802547770700627"/>
    <x v="53"/>
    <n v="10.610124252760826"/>
    <n v="4.9867583987975879"/>
    <n v="53.848955176343352"/>
  </r>
  <r>
    <m/>
    <x v="10"/>
    <x v="55"/>
    <n v="36"/>
    <n v="11.464968152866241"/>
    <x v="53"/>
    <n v="24.288638087192005"/>
    <n v="11.415659900980241"/>
    <n v="103.2370501605636"/>
  </r>
  <r>
    <m/>
    <x v="10"/>
    <x v="55"/>
    <n v="37"/>
    <n v="11.783439490445859"/>
    <x v="53"/>
    <n v="26.042740712103306"/>
    <n v="12.240088134688554"/>
    <n v="109.05210005386697"/>
  </r>
  <r>
    <m/>
    <x v="11"/>
    <x v="12"/>
    <n v="20"/>
    <n v="6.3694267515923562"/>
    <x v="53"/>
    <n v="5.4417005351814183"/>
    <n v="2.5575992515352666"/>
    <n v="31.863287086593701"/>
  </r>
  <r>
    <m/>
    <x v="11"/>
    <x v="12"/>
    <n v="14"/>
    <n v="4.4585987261146496"/>
    <x v="53"/>
    <n v="2.1953772026521454"/>
    <n v="1.0318272852465082"/>
    <n v="15.613010672430914"/>
  </r>
  <r>
    <m/>
    <x v="11"/>
    <x v="12"/>
    <n v="15"/>
    <n v="4.7770700636942669"/>
    <x v="53"/>
    <n v="2.6167700084154584"/>
    <n v="1.2298819039552653"/>
    <n v="17.923098986208956"/>
  </r>
  <r>
    <m/>
    <x v="11"/>
    <x v="12"/>
    <n v="13"/>
    <n v="4.1401273885350314"/>
    <x v="53"/>
    <n v="1.8180219855478328"/>
    <n v="0.85447033320748134"/>
    <n v="13.462238794085838"/>
  </r>
  <r>
    <m/>
    <x v="11"/>
    <x v="12"/>
    <n v="11"/>
    <n v="3.5031847133757958"/>
    <x v="53"/>
    <n v="1.1883864272051015"/>
    <n v="0.55854162078639769"/>
    <n v="9.6386443436945939"/>
  </r>
  <r>
    <m/>
    <x v="11"/>
    <x v="12"/>
    <n v="13"/>
    <n v="4.1401273885350314"/>
    <x v="53"/>
    <n v="1.8180219855478328"/>
    <n v="0.85447033320748134"/>
    <n v="13.462238794085838"/>
  </r>
  <r>
    <m/>
    <x v="18"/>
    <x v="20"/>
    <n v="85"/>
    <n v="27.070063694267514"/>
    <x v="53"/>
    <n v="216.26411643012386"/>
    <n v="101.64413472215821"/>
    <n v="575.53062300159877"/>
  </r>
  <r>
    <m/>
    <x v="11"/>
    <x v="12"/>
    <n v="13"/>
    <n v="4.1401273885350314"/>
    <x v="53"/>
    <n v="1.8180219855478328"/>
    <n v="0.85447033320748134"/>
    <n v="13.462238794085838"/>
  </r>
  <r>
    <m/>
    <x v="10"/>
    <x v="55"/>
    <n v="9"/>
    <n v="2.8662420382165603"/>
    <x v="53"/>
    <n v="0.71311650094821233"/>
    <n v="0.33516475544565977"/>
    <n v="6.4523156350352249"/>
  </r>
  <r>
    <m/>
    <x v="10"/>
    <x v="55"/>
    <n v="8"/>
    <n v="2.5477707006369426"/>
    <x v="53"/>
    <n v="0.52841765102776583"/>
    <n v="0.24835629598304992"/>
    <n v="5.098125933854992"/>
  </r>
  <r>
    <m/>
    <x v="10"/>
    <x v="55"/>
    <n v="33"/>
    <n v="10.509554140127388"/>
    <x v="53"/>
    <n v="19.463963264735195"/>
    <n v="9.1480627344255421"/>
    <n v="86.747799093251359"/>
  </r>
  <r>
    <m/>
    <x v="10"/>
    <x v="55"/>
    <n v="40"/>
    <n v="12.738853503184712"/>
    <x v="53"/>
    <n v="31.758207152369334"/>
    <n v="14.926357361613587"/>
    <n v="127.4531483463748"/>
  </r>
  <r>
    <m/>
    <x v="10"/>
    <x v="55"/>
    <n v="25"/>
    <n v="7.9617834394904454"/>
    <x v="53"/>
    <n v="9.6021972115884662"/>
    <n v="4.5130326894465789"/>
    <n v="49.786386072802657"/>
  </r>
  <r>
    <m/>
    <x v="18"/>
    <x v="20"/>
    <n v="11"/>
    <n v="3.5031847133757958"/>
    <x v="53"/>
    <n v="1.1883864272051015"/>
    <n v="0.55854162078639769"/>
    <n v="9.6386443436945939"/>
  </r>
  <r>
    <m/>
    <x v="39"/>
    <x v="3"/>
    <n v="11"/>
    <n v="3.5031847133757958"/>
    <x v="53"/>
    <n v="1.1883864272051015"/>
    <n v="0.55854162078639769"/>
    <n v="9.6386443436945939"/>
  </r>
  <r>
    <m/>
    <x v="11"/>
    <x v="12"/>
    <n v="14"/>
    <n v="4.4585987261146496"/>
    <x v="53"/>
    <n v="2.1953772026521454"/>
    <n v="1.0318272852465082"/>
    <n v="15.613010672430914"/>
  </r>
  <r>
    <m/>
    <x v="11"/>
    <x v="12"/>
    <n v="16"/>
    <n v="5.0955414012738851"/>
    <x v="53"/>
    <n v="3.0838884124204617"/>
    <n v="1.4494275538376169"/>
    <n v="20.392503735419968"/>
  </r>
  <r>
    <m/>
    <x v="17"/>
    <x v="18"/>
    <n v="21"/>
    <n v="6.6878980891719744"/>
    <x v="53"/>
    <n v="6.1611446384234441"/>
    <n v="2.8957379800590184"/>
    <n v="35.12927401296956"/>
  </r>
  <r>
    <m/>
    <x v="17"/>
    <x v="18"/>
    <n v="28"/>
    <n v="8.9171974522292992"/>
    <x v="53"/>
    <n v="12.812400007802271"/>
    <n v="6.0218280036670668"/>
    <n v="62.452042689723655"/>
  </r>
  <r>
    <m/>
    <x v="11"/>
    <x v="12"/>
    <n v="19"/>
    <n v="6.0509554140127388"/>
    <x v="53"/>
    <n v="4.7757459239953679"/>
    <n v="2.2446005842778227"/>
    <n v="28.756616595650822"/>
  </r>
  <r>
    <m/>
    <x v="17"/>
    <x v="18"/>
    <n v="19"/>
    <n v="6.0509554140127388"/>
    <x v="53"/>
    <n v="4.7757459239953679"/>
    <n v="2.2446005842778227"/>
    <n v="28.756616595650822"/>
  </r>
  <r>
    <m/>
    <x v="42"/>
    <x v="11"/>
    <n v="10"/>
    <n v="3.1847133757961781"/>
    <x v="53"/>
    <n v="0.93242369043444173"/>
    <n v="0.43823913450418761"/>
    <n v="7.9658217716484252"/>
  </r>
  <r>
    <m/>
    <x v="11"/>
    <x v="12"/>
    <n v="19"/>
    <n v="6.0509554140127388"/>
    <x v="53"/>
    <n v="4.7757459239953679"/>
    <n v="2.2446005842778227"/>
    <n v="28.756616595650822"/>
  </r>
  <r>
    <m/>
    <x v="4"/>
    <x v="5"/>
    <n v="214"/>
    <n v="68.152866242038215"/>
    <x v="53"/>
    <n v="2267.3384473882693"/>
    <n v="1065.6490702724866"/>
    <n v="3648.0277385441136"/>
  </r>
  <r>
    <m/>
    <x v="4"/>
    <x v="5"/>
    <n v="23"/>
    <n v="7.3248407643312099"/>
    <x v="53"/>
    <n v="7.7662370408352812"/>
    <n v="3.6501314091925821"/>
    <n v="42.139197172020175"/>
  </r>
  <r>
    <m/>
    <x v="11"/>
    <x v="12"/>
    <n v="13"/>
    <n v="4.1401273885350314"/>
    <x v="53"/>
    <n v="1.8180219855478328"/>
    <n v="0.85447033320748134"/>
    <n v="13.462238794085838"/>
  </r>
  <r>
    <m/>
    <x v="39"/>
    <x v="3"/>
    <n v="56"/>
    <n v="17.834394904458598"/>
    <x v="53"/>
    <n v="74.774209079705855"/>
    <n v="35.143878267461751"/>
    <n v="249.80817075889462"/>
  </r>
  <r>
    <m/>
    <x v="39"/>
    <x v="3"/>
    <n v="38"/>
    <n v="12.101910828025478"/>
    <x v="53"/>
    <n v="27.871641848125346"/>
    <n v="13.099671668618912"/>
    <n v="115.02646638260329"/>
  </r>
  <r>
    <m/>
    <x v="21"/>
    <x v="26"/>
    <n v="19"/>
    <n v="6.0509554140127388"/>
    <x v="53"/>
    <n v="4.7757459239953679"/>
    <n v="2.2446005842778227"/>
    <n v="28.756616595650822"/>
  </r>
  <r>
    <m/>
    <x v="17"/>
    <x v="18"/>
    <n v="19"/>
    <n v="6.0509554140127388"/>
    <x v="53"/>
    <n v="4.7757459239953679"/>
    <n v="2.2446005842778227"/>
    <n v="28.756616595650822"/>
  </r>
  <r>
    <m/>
    <x v="17"/>
    <x v="18"/>
    <n v="22"/>
    <n v="7.0063694267515917"/>
    <x v="53"/>
    <n v="6.9355198964445544"/>
    <n v="3.2596943513289403"/>
    <n v="38.554577374778376"/>
  </r>
  <r>
    <m/>
    <x v="17"/>
    <x v="18"/>
    <n v="31"/>
    <n v="9.872611464968152"/>
    <x v="53"/>
    <n v="16.600792075535921"/>
    <n v="7.8023722755018827"/>
    <n v="76.55154722554137"/>
  </r>
  <r>
    <m/>
    <x v="17"/>
    <x v="18"/>
    <n v="19"/>
    <n v="6.0509554140127388"/>
    <x v="53"/>
    <n v="4.7757459239953679"/>
    <n v="2.2446005842778227"/>
    <n v="28.756616595650822"/>
  </r>
  <r>
    <m/>
    <x v="17"/>
    <x v="18"/>
    <n v="28"/>
    <n v="8.9171974522292992"/>
    <x v="53"/>
    <n v="12.812400007802271"/>
    <n v="6.0218280036670668"/>
    <n v="62.452042689723655"/>
  </r>
  <r>
    <m/>
    <x v="16"/>
    <x v="21"/>
    <n v="69"/>
    <n v="21.97452229299363"/>
    <x v="53"/>
    <n v="127.19915762043212"/>
    <n v="59.783604081603094"/>
    <n v="379.25277454818155"/>
  </r>
  <r>
    <m/>
    <x v="21"/>
    <x v="26"/>
    <n v="19"/>
    <n v="6.0509554140127388"/>
    <x v="53"/>
    <n v="4.7757459239953679"/>
    <n v="2.2446005842778227"/>
    <n v="28.756616595650822"/>
  </r>
  <r>
    <m/>
    <x v="21"/>
    <x v="26"/>
    <n v="20"/>
    <n v="6.3694267515923562"/>
    <x v="53"/>
    <n v="5.4417005351814183"/>
    <n v="2.5575992515352666"/>
    <n v="31.863287086593701"/>
  </r>
  <r>
    <m/>
    <x v="17"/>
    <x v="18"/>
    <n v="9"/>
    <n v="2.8662420382165603"/>
    <x v="53"/>
    <n v="0.71311650094821233"/>
    <n v="0.33516475544565977"/>
    <n v="6.4523156350352249"/>
  </r>
  <r>
    <m/>
    <x v="17"/>
    <x v="18"/>
    <n v="10"/>
    <n v="3.1847133757961781"/>
    <x v="53"/>
    <n v="0.93242369043444173"/>
    <n v="0.43823913450418761"/>
    <n v="7.9658217716484252"/>
  </r>
  <r>
    <m/>
    <x v="39"/>
    <x v="3"/>
    <n v="36"/>
    <n v="11.464968152866241"/>
    <x v="53"/>
    <n v="24.288638087192005"/>
    <n v="11.415659900980241"/>
    <n v="103.2370501605636"/>
  </r>
  <r>
    <m/>
    <x v="6"/>
    <x v="7"/>
    <n v="26"/>
    <n v="8.2802547770700627"/>
    <x v="53"/>
    <n v="10.610124252760826"/>
    <n v="4.9867583987975879"/>
    <n v="53.848955176343352"/>
  </r>
  <r>
    <m/>
    <x v="42"/>
    <x v="11"/>
    <n v="9"/>
    <n v="2.8662420382165603"/>
    <x v="53"/>
    <n v="0.71311650094821233"/>
    <n v="0.33516475544565977"/>
    <n v="6.4523156350352249"/>
  </r>
  <r>
    <m/>
    <x v="42"/>
    <x v="11"/>
    <n v="19"/>
    <n v="6.0509554140127388"/>
    <x v="53"/>
    <n v="4.7757459239953679"/>
    <n v="2.2446005842778227"/>
    <n v="28.756616595650822"/>
  </r>
  <r>
    <m/>
    <x v="39"/>
    <x v="3"/>
    <n v="36"/>
    <n v="11.464968152866241"/>
    <x v="53"/>
    <n v="24.288638087192005"/>
    <n v="11.415659900980241"/>
    <n v="103.2370501605636"/>
  </r>
  <r>
    <m/>
    <x v="39"/>
    <x v="3"/>
    <n v="27"/>
    <n v="8.598726114649681"/>
    <x v="53"/>
    <n v="11.679764309136601"/>
    <n v="5.4894892252942027"/>
    <n v="58.070840715317019"/>
  </r>
  <r>
    <m/>
    <x v="42"/>
    <x v="11"/>
    <n v="8"/>
    <n v="2.5477707006369426"/>
    <x v="53"/>
    <n v="0.52841765102776583"/>
    <n v="0.24835629598304992"/>
    <n v="5.098125933854992"/>
  </r>
  <r>
    <m/>
    <x v="17"/>
    <x v="18"/>
    <n v="16"/>
    <n v="5.0955414012738851"/>
    <x v="53"/>
    <n v="3.0838884124204617"/>
    <n v="1.4494275538376169"/>
    <n v="20.392503735419968"/>
  </r>
  <r>
    <m/>
    <x v="42"/>
    <x v="11"/>
    <n v="7"/>
    <n v="2.2292993630573248"/>
    <x v="53"/>
    <n v="0.37617316498000025"/>
    <n v="0.1768013875406001"/>
    <n v="3.9032526681077284"/>
  </r>
  <r>
    <m/>
    <x v="17"/>
    <x v="18"/>
    <n v="10"/>
    <n v="3.1847133757961781"/>
    <x v="53"/>
    <n v="0.93242369043444173"/>
    <n v="0.43823913450418761"/>
    <n v="7.9658217716484252"/>
  </r>
  <r>
    <m/>
    <x v="17"/>
    <x v="18"/>
    <n v="13"/>
    <n v="4.1401273885350314"/>
    <x v="53"/>
    <n v="1.8180219855478328"/>
    <n v="0.85447033320748134"/>
    <n v="13.462238794085838"/>
  </r>
  <r>
    <m/>
    <x v="17"/>
    <x v="18"/>
    <n v="18"/>
    <n v="5.7324840764331206"/>
    <x v="53"/>
    <n v="4.1618059307872386"/>
    <n v="1.9560487874700021"/>
    <n v="25.809262540140899"/>
  </r>
  <r>
    <m/>
    <x v="17"/>
    <x v="18"/>
    <n v="13"/>
    <n v="4.1401273885350314"/>
    <x v="53"/>
    <n v="1.8180219855478328"/>
    <n v="0.85447033320748134"/>
    <n v="13.462238794085838"/>
  </r>
  <r>
    <m/>
    <x v="10"/>
    <x v="55"/>
    <n v="13"/>
    <n v="4.1401273885350314"/>
    <x v="53"/>
    <n v="1.8180219855478328"/>
    <n v="0.85447033320748134"/>
    <n v="13.462238794085838"/>
  </r>
  <r>
    <m/>
    <x v="17"/>
    <x v="18"/>
    <n v="43"/>
    <n v="13.694267515923567"/>
    <x v="53"/>
    <n v="38.176008502857414"/>
    <n v="17.942723996342984"/>
    <n v="147.28804455777941"/>
  </r>
  <r>
    <m/>
    <x v="17"/>
    <x v="18"/>
    <n v="13"/>
    <n v="4.1401273885350314"/>
    <x v="53"/>
    <n v="1.8180219855478328"/>
    <n v="0.85447033320748134"/>
    <n v="13.462238794085838"/>
  </r>
  <r>
    <m/>
    <x v="17"/>
    <x v="18"/>
    <n v="10"/>
    <n v="3.1847133757961781"/>
    <x v="53"/>
    <n v="0.93242369043444173"/>
    <n v="0.43823913450418761"/>
    <n v="7.9658217716484252"/>
  </r>
  <r>
    <m/>
    <x v="42"/>
    <x v="11"/>
    <n v="12"/>
    <n v="3.8216560509554141"/>
    <x v="54"/>
    <n v="1.4829604559731249"/>
    <n v="0.69699141430736866"/>
    <n v="11.470783351173734"/>
  </r>
  <r>
    <m/>
    <x v="6"/>
    <x v="7"/>
    <n v="31"/>
    <n v="9.872611464968152"/>
    <x v="54"/>
    <n v="16.600792075535921"/>
    <n v="7.8023722755018827"/>
    <n v="76.55154722554137"/>
  </r>
  <r>
    <m/>
    <x v="6"/>
    <x v="7"/>
    <n v="36"/>
    <n v="11.464968152866241"/>
    <x v="54"/>
    <n v="24.288638087192005"/>
    <n v="11.415659900980241"/>
    <n v="103.2370501605636"/>
  </r>
  <r>
    <m/>
    <x v="6"/>
    <x v="7"/>
    <n v="37"/>
    <n v="11.783439490445859"/>
    <x v="54"/>
    <n v="26.042740712103306"/>
    <n v="12.240088134688554"/>
    <n v="109.05210005386697"/>
  </r>
  <r>
    <m/>
    <x v="6"/>
    <x v="7"/>
    <n v="19"/>
    <n v="6.0509554140127388"/>
    <x v="54"/>
    <n v="4.7757459239953679"/>
    <n v="2.2446005842778227"/>
    <n v="28.756616595650822"/>
  </r>
  <r>
    <m/>
    <x v="6"/>
    <x v="7"/>
    <n v="14"/>
    <n v="4.4585987261146496"/>
    <x v="54"/>
    <n v="2.1953772026521454"/>
    <n v="1.0318272852465082"/>
    <n v="15.613010672430914"/>
  </r>
  <r>
    <m/>
    <x v="6"/>
    <x v="7"/>
    <n v="12"/>
    <n v="3.8216560509554141"/>
    <x v="54"/>
    <n v="1.4829604559731249"/>
    <n v="0.69699141430736866"/>
    <n v="11.470783351173734"/>
  </r>
  <r>
    <m/>
    <x v="6"/>
    <x v="7"/>
    <n v="23"/>
    <n v="7.3248407643312099"/>
    <x v="54"/>
    <n v="7.7662370408352812"/>
    <n v="3.6501314091925821"/>
    <n v="42.139197172020175"/>
  </r>
  <r>
    <m/>
    <x v="6"/>
    <x v="7"/>
    <n v="21"/>
    <n v="6.6878980891719744"/>
    <x v="54"/>
    <n v="6.1611446384234441"/>
    <n v="2.8957379800590184"/>
    <n v="35.12927401296956"/>
  </r>
  <r>
    <m/>
    <x v="6"/>
    <x v="7"/>
    <n v="13"/>
    <n v="4.1401273885350314"/>
    <x v="54"/>
    <n v="1.8180219855478328"/>
    <n v="0.85447033320748134"/>
    <n v="13.462238794085838"/>
  </r>
  <r>
    <m/>
    <x v="6"/>
    <x v="7"/>
    <n v="18"/>
    <n v="5.7324840764331206"/>
    <x v="54"/>
    <n v="4.1618059307872386"/>
    <n v="1.9560487874700021"/>
    <n v="25.809262540140899"/>
  </r>
  <r>
    <m/>
    <x v="6"/>
    <x v="7"/>
    <n v="23"/>
    <n v="7.3248407643312099"/>
    <x v="54"/>
    <n v="7.7662370408352812"/>
    <n v="3.6501314091925821"/>
    <n v="42.139197172020175"/>
  </r>
  <r>
    <m/>
    <x v="6"/>
    <x v="7"/>
    <n v="22"/>
    <n v="7.0063694267515917"/>
    <x v="54"/>
    <n v="6.9355198964445544"/>
    <n v="3.2596943513289403"/>
    <n v="38.554577374778376"/>
  </r>
  <r>
    <m/>
    <x v="6"/>
    <x v="7"/>
    <n v="34"/>
    <n v="10.828025477707007"/>
    <x v="54"/>
    <n v="21.000379507614944"/>
    <n v="9.8701783685790225"/>
    <n v="92.084899680255816"/>
  </r>
  <r>
    <m/>
    <x v="6"/>
    <x v="7"/>
    <n v="20"/>
    <n v="6.3694267515923562"/>
    <x v="54"/>
    <n v="5.4417005351814183"/>
    <n v="2.5575992515352666"/>
    <n v="31.863287086593701"/>
  </r>
  <r>
    <m/>
    <x v="2"/>
    <x v="25"/>
    <n v="51"/>
    <n v="16.242038216560509"/>
    <x v="54"/>
    <n v="58.935829092099965"/>
    <n v="27.699839673286981"/>
    <n v="207.19102428057556"/>
  </r>
  <r>
    <m/>
    <x v="0"/>
    <x v="0"/>
    <n v="28"/>
    <n v="8.9171974522292992"/>
    <x v="54"/>
    <n v="12.812400007802271"/>
    <n v="6.0218280036670668"/>
    <n v="62.452042689723655"/>
  </r>
  <r>
    <m/>
    <x v="49"/>
    <x v="57"/>
    <n v="19"/>
    <n v="6.0509554140127388"/>
    <x v="54"/>
    <n v="4.7757459239953679"/>
    <n v="2.2446005842778227"/>
    <n v="28.756616595650822"/>
  </r>
  <r>
    <m/>
    <x v="22"/>
    <x v="27"/>
    <n v="20"/>
    <n v="6.3694267515923562"/>
    <x v="54"/>
    <n v="5.4417005351814183"/>
    <n v="2.5575992515352666"/>
    <n v="31.863287086593701"/>
  </r>
  <r>
    <m/>
    <x v="10"/>
    <x v="55"/>
    <n v="15"/>
    <n v="4.7770700636942669"/>
    <x v="54"/>
    <n v="2.6167700084154584"/>
    <n v="1.2298819039552653"/>
    <n v="17.923098986208956"/>
  </r>
  <r>
    <m/>
    <x v="10"/>
    <x v="55"/>
    <n v="14"/>
    <n v="4.4585987261146496"/>
    <x v="54"/>
    <n v="2.1953772026521454"/>
    <n v="1.0318272852465082"/>
    <n v="15.613010672430914"/>
  </r>
  <r>
    <m/>
    <x v="10"/>
    <x v="55"/>
    <n v="27"/>
    <n v="8.598726114649681"/>
    <x v="54"/>
    <n v="11.679764309136601"/>
    <n v="5.4894892252942027"/>
    <n v="58.070840715317019"/>
  </r>
  <r>
    <m/>
    <x v="42"/>
    <x v="11"/>
    <n v="14"/>
    <n v="4.4585987261146496"/>
    <x v="54"/>
    <n v="2.1953772026521454"/>
    <n v="1.0318272852465082"/>
    <n v="15.613010672430914"/>
  </r>
  <r>
    <m/>
    <x v="16"/>
    <x v="19"/>
    <n v="27"/>
    <n v="8.598726114649681"/>
    <x v="54"/>
    <n v="11.679764309136601"/>
    <n v="5.4894892252942027"/>
    <n v="58.070840715317019"/>
  </r>
  <r>
    <m/>
    <x v="11"/>
    <x v="12"/>
    <n v="18"/>
    <n v="5.7324840764331206"/>
    <x v="54"/>
    <n v="4.1618059307872386"/>
    <n v="1.9560487874700021"/>
    <n v="25.809262540140899"/>
  </r>
  <r>
    <m/>
    <x v="10"/>
    <x v="55"/>
    <n v="22"/>
    <n v="7.0063694267515917"/>
    <x v="54"/>
    <n v="6.9355198964445544"/>
    <n v="3.2596943513289403"/>
    <n v="38.554577374778376"/>
  </r>
  <r>
    <m/>
    <x v="13"/>
    <x v="14"/>
    <n v="35"/>
    <n v="11.146496815286623"/>
    <x v="54"/>
    <n v="22.608225284226034"/>
    <n v="10.625865883586235"/>
    <n v="97.581316702693215"/>
  </r>
  <r>
    <m/>
    <x v="10"/>
    <x v="55"/>
    <n v="14"/>
    <n v="4.4585987261146496"/>
    <x v="54"/>
    <n v="2.1953772026521454"/>
    <n v="1.0318272852465082"/>
    <n v="15.613010672430914"/>
  </r>
  <r>
    <m/>
    <x v="10"/>
    <x v="55"/>
    <n v="16"/>
    <n v="5.0955414012738851"/>
    <x v="54"/>
    <n v="3.0838884124204617"/>
    <n v="1.4494275538376169"/>
    <n v="20.392503735419968"/>
  </r>
  <r>
    <m/>
    <x v="5"/>
    <x v="6"/>
    <n v="47"/>
    <n v="14.968152866242038"/>
    <x v="54"/>
    <n v="47.874290165245462"/>
    <n v="22.500916377665366"/>
    <n v="175.96500293571373"/>
  </r>
  <r>
    <m/>
    <x v="5"/>
    <x v="6"/>
    <n v="12"/>
    <n v="3.8216560509554141"/>
    <x v="54"/>
    <n v="1.4829604559731249"/>
    <n v="0.69699141430736866"/>
    <n v="11.470783351173734"/>
  </r>
  <r>
    <m/>
    <x v="11"/>
    <x v="12"/>
    <n v="31"/>
    <n v="9.872611464968152"/>
    <x v="54"/>
    <n v="16.600792075535921"/>
    <n v="7.8023722755018827"/>
    <n v="76.55154722554137"/>
  </r>
  <r>
    <m/>
    <x v="11"/>
    <x v="12"/>
    <n v="32"/>
    <n v="10.19108280254777"/>
    <x v="54"/>
    <n v="17.997823732351961"/>
    <n v="8.4589771542054208"/>
    <n v="81.570014941679872"/>
  </r>
  <r>
    <m/>
    <x v="50"/>
    <x v="58"/>
    <n v="81"/>
    <n v="25.796178343949045"/>
    <x v="54"/>
    <n v="191.29678549800983"/>
    <n v="89.909489184064611"/>
    <n v="522.63756643785325"/>
  </r>
  <r>
    <m/>
    <x v="11"/>
    <x v="12"/>
    <n v="32"/>
    <n v="10.19108280254777"/>
    <x v="54"/>
    <n v="17.997823732351961"/>
    <n v="8.4589771542054208"/>
    <n v="81.570014941679872"/>
  </r>
  <r>
    <m/>
    <x v="11"/>
    <x v="12"/>
    <n v="20"/>
    <n v="6.3694267515923562"/>
    <x v="54"/>
    <n v="5.4417005351814183"/>
    <n v="2.5575992515352666"/>
    <n v="31.863287086593701"/>
  </r>
  <r>
    <m/>
    <x v="17"/>
    <x v="18"/>
    <n v="12"/>
    <n v="3.8216560509554141"/>
    <x v="54"/>
    <n v="1.4829604559731249"/>
    <n v="0.69699141430736866"/>
    <n v="11.470783351173734"/>
  </r>
  <r>
    <m/>
    <x v="5"/>
    <x v="6"/>
    <n v="47"/>
    <n v="14.968152866242038"/>
    <x v="54"/>
    <n v="47.874290165245462"/>
    <n v="22.500916377665366"/>
    <n v="175.96500293571373"/>
  </r>
  <r>
    <m/>
    <x v="5"/>
    <x v="6"/>
    <n v="47"/>
    <n v="14.968152866242038"/>
    <x v="54"/>
    <n v="47.874290165245462"/>
    <n v="22.500916377665366"/>
    <n v="175.96500293571373"/>
  </r>
  <r>
    <m/>
    <x v="8"/>
    <x v="9"/>
    <n v="44"/>
    <n v="14.012738853503183"/>
    <x v="54"/>
    <n v="40.476258507180518"/>
    <n v="19.023841498374843"/>
    <n v="154.2183094991135"/>
  </r>
  <r>
    <m/>
    <x v="42"/>
    <x v="11"/>
    <n v="12"/>
    <n v="3.8216560509554141"/>
    <x v="54"/>
    <n v="1.4829604559731249"/>
    <n v="0.69699141430736866"/>
    <n v="11.470783351173734"/>
  </r>
  <r>
    <m/>
    <x v="5"/>
    <x v="6"/>
    <n v="23"/>
    <n v="7.3248407643312099"/>
    <x v="54"/>
    <n v="7.7662370408352812"/>
    <n v="3.6501314091925821"/>
    <n v="42.139197172020175"/>
  </r>
  <r>
    <m/>
    <x v="42"/>
    <x v="11"/>
    <n v="12"/>
    <n v="3.8216560509554141"/>
    <x v="54"/>
    <n v="1.4829604559731249"/>
    <n v="0.69699141430736866"/>
    <n v="11.470783351173734"/>
  </r>
  <r>
    <m/>
    <x v="11"/>
    <x v="12"/>
    <n v="20"/>
    <n v="6.3694267515923562"/>
    <x v="54"/>
    <n v="5.4417005351814183"/>
    <n v="2.5575992515352666"/>
    <n v="31.863287086593701"/>
  </r>
  <r>
    <m/>
    <x v="11"/>
    <x v="12"/>
    <n v="19"/>
    <n v="6.0509554140127388"/>
    <x v="54"/>
    <n v="4.7757459239953679"/>
    <n v="2.2446005842778227"/>
    <n v="28.756616595650822"/>
  </r>
  <r>
    <m/>
    <x v="11"/>
    <x v="12"/>
    <n v="22"/>
    <n v="7.0063694267515917"/>
    <x v="54"/>
    <n v="6.9355198964445544"/>
    <n v="3.2596943513289403"/>
    <n v="38.554577374778376"/>
  </r>
  <r>
    <m/>
    <x v="11"/>
    <x v="12"/>
    <n v="17"/>
    <n v="5.4140127388535033"/>
    <x v="54"/>
    <n v="3.5983698908858401"/>
    <n v="1.6912338487163447"/>
    <n v="23.021224920063954"/>
  </r>
  <r>
    <m/>
    <x v="11"/>
    <x v="12"/>
    <n v="20"/>
    <n v="6.3694267515923562"/>
    <x v="54"/>
    <n v="5.4417005351814183"/>
    <n v="2.5575992515352666"/>
    <n v="31.863287086593701"/>
  </r>
  <r>
    <m/>
    <x v="22"/>
    <x v="27"/>
    <n v="30"/>
    <n v="9.5541401273885338"/>
    <x v="54"/>
    <n v="15.271682713902763"/>
    <n v="7.1776908755342985"/>
    <n v="71.692395944835823"/>
  </r>
  <r>
    <m/>
    <x v="22"/>
    <x v="27"/>
    <n v="25"/>
    <n v="7.9617834394904454"/>
    <x v="54"/>
    <n v="9.6021972115884662"/>
    <n v="4.5130326894465789"/>
    <n v="49.786386072802657"/>
  </r>
  <r>
    <m/>
    <x v="11"/>
    <x v="12"/>
    <n v="34"/>
    <n v="10.828025477707007"/>
    <x v="54"/>
    <n v="21.000379507614944"/>
    <n v="9.8701783685790225"/>
    <n v="92.084899680255816"/>
  </r>
  <r>
    <m/>
    <x v="22"/>
    <x v="27"/>
    <n v="39"/>
    <n v="12.420382165605096"/>
    <x v="54"/>
    <n v="29.776436629629071"/>
    <n v="13.994925215925663"/>
    <n v="121.16014914677258"/>
  </r>
  <r>
    <m/>
    <x v="22"/>
    <x v="27"/>
    <n v="38"/>
    <n v="12.101910828025478"/>
    <x v="54"/>
    <n v="27.871641848125346"/>
    <n v="13.099671668618912"/>
    <n v="115.02646638260329"/>
  </r>
  <r>
    <m/>
    <x v="22"/>
    <x v="27"/>
    <n v="42"/>
    <n v="13.375796178343949"/>
    <x v="54"/>
    <n v="35.956941485064313"/>
    <n v="16.899762497980227"/>
    <n v="140.51709605187824"/>
  </r>
  <r>
    <m/>
    <x v="22"/>
    <x v="27"/>
    <n v="36"/>
    <n v="11.464968152866241"/>
    <x v="54"/>
    <n v="24.288638087192005"/>
    <n v="11.415659900980241"/>
    <n v="103.2370501605636"/>
  </r>
  <r>
    <m/>
    <x v="10"/>
    <x v="55"/>
    <n v="20"/>
    <n v="6.3694267515923562"/>
    <x v="54"/>
    <n v="5.4417005351814183"/>
    <n v="2.5575992515352666"/>
    <n v="31.863287086593701"/>
  </r>
  <r>
    <m/>
    <x v="10"/>
    <x v="55"/>
    <n v="12.5"/>
    <n v="3.9808917197452227"/>
    <x v="54"/>
    <n v="1.6453158534586896"/>
    <n v="0.77329845112558404"/>
    <n v="12.446596518200664"/>
  </r>
  <r>
    <m/>
    <x v="22"/>
    <x v="27"/>
    <n v="29"/>
    <n v="9.2356687898089174"/>
    <x v="54"/>
    <n v="14.009292529252955"/>
    <n v="6.5843674887488879"/>
    <n v="66.992561099563275"/>
  </r>
  <r>
    <m/>
    <x v="22"/>
    <x v="27"/>
    <n v="15"/>
    <n v="4.7770700636942669"/>
    <x v="54"/>
    <n v="2.6167700084154584"/>
    <n v="1.2298819039552653"/>
    <n v="17.923098986208956"/>
  </r>
  <r>
    <m/>
    <x v="22"/>
    <x v="27"/>
    <n v="22"/>
    <n v="7.0063694267515917"/>
    <x v="54"/>
    <n v="6.9355198964445544"/>
    <n v="3.2596943513289403"/>
    <n v="38.554577374778376"/>
  </r>
  <r>
    <m/>
    <x v="11"/>
    <x v="12"/>
    <n v="39"/>
    <n v="12.420382165605096"/>
    <x v="54"/>
    <n v="29.776436629629071"/>
    <n v="13.994925215925663"/>
    <n v="121.16014914677258"/>
  </r>
  <r>
    <m/>
    <x v="21"/>
    <x v="26"/>
    <n v="8"/>
    <n v="2.5477707006369426"/>
    <x v="54"/>
    <n v="0.52841765102776583"/>
    <n v="0.24835629598304992"/>
    <n v="5.098125933854992"/>
  </r>
  <r>
    <m/>
    <x v="39"/>
    <x v="3"/>
    <n v="36"/>
    <n v="11.464968152866241"/>
    <x v="54"/>
    <n v="24.288638087192005"/>
    <n v="11.415659900980241"/>
    <n v="103.2370501605636"/>
  </r>
  <r>
    <m/>
    <x v="39"/>
    <x v="3"/>
    <n v="63"/>
    <n v="20.063694267515924"/>
    <x v="54"/>
    <n v="100.91018389786554"/>
    <n v="47.4277864319968"/>
    <n v="316.16346611672606"/>
  </r>
  <r>
    <m/>
    <x v="39"/>
    <x v="3"/>
    <n v="19"/>
    <n v="6.0509554140127388"/>
    <x v="54"/>
    <n v="4.7757459239953679"/>
    <n v="2.2446005842778227"/>
    <n v="28.756616595650822"/>
  </r>
  <r>
    <m/>
    <x v="39"/>
    <x v="3"/>
    <n v="29"/>
    <n v="9.2356687898089174"/>
    <x v="54"/>
    <n v="14.009292529252955"/>
    <n v="6.5843674887488879"/>
    <n v="66.992561099563275"/>
  </r>
  <r>
    <m/>
    <x v="50"/>
    <x v="58"/>
    <n v="99"/>
    <n v="31.528662420382165"/>
    <x v="54"/>
    <n v="318.79013197916419"/>
    <n v="149.83136203020715"/>
    <n v="780.73019183926226"/>
  </r>
  <r>
    <m/>
    <x v="13"/>
    <x v="14"/>
    <n v="36"/>
    <n v="11.464968152866241"/>
    <x v="54"/>
    <n v="24.288638087192005"/>
    <n v="11.415659900980241"/>
    <n v="103.2370501605636"/>
  </r>
  <r>
    <m/>
    <x v="13"/>
    <x v="14"/>
    <n v="34"/>
    <n v="10.828025477707007"/>
    <x v="54"/>
    <n v="21.000379507614944"/>
    <n v="9.8701783685790225"/>
    <n v="92.084899680255816"/>
  </r>
  <r>
    <m/>
    <x v="22"/>
    <x v="27"/>
    <n v="26"/>
    <n v="8.2802547770700627"/>
    <x v="54"/>
    <n v="10.610124252760826"/>
    <n v="4.9867583987975879"/>
    <n v="53.848955176343352"/>
  </r>
  <r>
    <m/>
    <x v="25"/>
    <x v="31"/>
    <n v="24"/>
    <n v="7.6433121019108281"/>
    <x v="54"/>
    <n v="8.6546778998739011"/>
    <n v="4.0676986129407329"/>
    <n v="45.883133404694938"/>
  </r>
  <r>
    <m/>
    <x v="11"/>
    <x v="12"/>
    <n v="16"/>
    <n v="5.0955414012738851"/>
    <x v="54"/>
    <n v="3.0838884124204617"/>
    <n v="1.4494275538376169"/>
    <n v="20.392503735419968"/>
  </r>
  <r>
    <m/>
    <x v="42"/>
    <x v="11"/>
    <n v="19"/>
    <n v="6.0509554140127388"/>
    <x v="54"/>
    <n v="4.7757459239953679"/>
    <n v="2.2446005842778227"/>
    <n v="28.756616595650822"/>
  </r>
  <r>
    <m/>
    <x v="25"/>
    <x v="13"/>
    <n v="60"/>
    <n v="19.108280254777068"/>
    <x v="54"/>
    <n v="89.126783081460587"/>
    <n v="41.889588048286477"/>
    <n v="286.76958377934329"/>
  </r>
  <r>
    <m/>
    <x v="25"/>
    <x v="13"/>
    <n v="42"/>
    <n v="13.375796178343949"/>
    <x v="54"/>
    <n v="35.956941485064313"/>
    <n v="16.899762497980227"/>
    <n v="140.51709605187824"/>
  </r>
  <r>
    <m/>
    <x v="6"/>
    <x v="7"/>
    <n v="9"/>
    <n v="2.8662420382165603"/>
    <x v="54"/>
    <n v="0.71311650094821233"/>
    <n v="0.33516475544565977"/>
    <n v="6.4523156350352249"/>
  </r>
  <r>
    <m/>
    <x v="12"/>
    <x v="13"/>
    <n v="76"/>
    <n v="24.203821656050955"/>
    <x v="54"/>
    <n v="162.66116993516289"/>
    <n v="76.450749869526547"/>
    <n v="460.10586553041315"/>
  </r>
  <r>
    <m/>
    <x v="15"/>
    <x v="16"/>
    <n v="4"/>
    <n v="1.2738853503184713"/>
    <x v="54"/>
    <n v="9.0543228734578346E-2"/>
    <n v="4.2555317505251822E-2"/>
    <n v="1.274531483463748"/>
  </r>
  <r>
    <m/>
    <x v="11"/>
    <x v="12"/>
    <n v="14"/>
    <n v="4.4585987261146496"/>
    <x v="54"/>
    <n v="2.1953772026521454"/>
    <n v="1.0318272852465082"/>
    <n v="15.613010672430914"/>
  </r>
  <r>
    <m/>
    <x v="11"/>
    <x v="12"/>
    <n v="17"/>
    <n v="5.4140127388535033"/>
    <x v="54"/>
    <n v="3.5983698908858401"/>
    <n v="1.6912338487163447"/>
    <n v="23.021224920063954"/>
  </r>
  <r>
    <m/>
    <x v="11"/>
    <x v="12"/>
    <n v="25"/>
    <n v="7.9617834394904454"/>
    <x v="54"/>
    <n v="9.6021972115884662"/>
    <n v="4.5130326894465789"/>
    <n v="49.786386072802657"/>
  </r>
  <r>
    <m/>
    <x v="11"/>
    <x v="12"/>
    <n v="18"/>
    <n v="5.7324840764331206"/>
    <x v="54"/>
    <n v="4.1618059307872386"/>
    <n v="1.9560487874700021"/>
    <n v="25.809262540140899"/>
  </r>
  <r>
    <m/>
    <x v="6"/>
    <x v="7"/>
    <n v="25"/>
    <n v="7.9617834394904454"/>
    <x v="54"/>
    <n v="9.6021972115884662"/>
    <n v="4.5130326894465789"/>
    <n v="49.786386072802657"/>
  </r>
  <r>
    <m/>
    <x v="11"/>
    <x v="12"/>
    <n v="42"/>
    <n v="13.375796178343949"/>
    <x v="54"/>
    <n v="35.956941485064313"/>
    <n v="16.899762497980227"/>
    <n v="140.51709605187824"/>
  </r>
  <r>
    <m/>
    <x v="6"/>
    <x v="7"/>
    <n v="12"/>
    <n v="3.8216560509554141"/>
    <x v="54"/>
    <n v="1.4829604559731249"/>
    <n v="0.69699141430736866"/>
    <n v="11.470783351173734"/>
  </r>
  <r>
    <m/>
    <x v="6"/>
    <x v="7"/>
    <n v="13"/>
    <n v="4.1401273885350314"/>
    <x v="54"/>
    <n v="1.8180219855478328"/>
    <n v="0.85447033320748134"/>
    <n v="13.462238794085838"/>
  </r>
  <r>
    <m/>
    <x v="6"/>
    <x v="7"/>
    <n v="10"/>
    <n v="3.1847133757961781"/>
    <x v="54"/>
    <n v="0.93242369043444173"/>
    <n v="0.43823913450418761"/>
    <n v="7.9658217716484252"/>
  </r>
  <r>
    <m/>
    <x v="6"/>
    <x v="7"/>
    <n v="10"/>
    <n v="3.1847133757961781"/>
    <x v="54"/>
    <n v="0.93242369043444173"/>
    <n v="0.43823913450418761"/>
    <n v="7.9658217716484252"/>
  </r>
  <r>
    <m/>
    <x v="6"/>
    <x v="7"/>
    <n v="10"/>
    <n v="3.1847133757961781"/>
    <x v="54"/>
    <n v="0.93242369043444173"/>
    <n v="0.43823913450418761"/>
    <n v="7.9658217716484252"/>
  </r>
  <r>
    <m/>
    <x v="4"/>
    <x v="5"/>
    <n v="26"/>
    <n v="8.2802547770700627"/>
    <x v="55"/>
    <n v="10.610124252760826"/>
    <n v="4.9867583987975879"/>
    <n v="53.848955176343352"/>
  </r>
  <r>
    <m/>
    <x v="4"/>
    <x v="5"/>
    <n v="54"/>
    <n v="17.197452229299362"/>
    <x v="55"/>
    <n v="68.16405497184239"/>
    <n v="32.037105836765924"/>
    <n v="232.28336286126807"/>
  </r>
  <r>
    <m/>
    <x v="4"/>
    <x v="5"/>
    <n v="29"/>
    <n v="9.2356687898089174"/>
    <x v="55"/>
    <n v="14.009292529252955"/>
    <n v="6.5843674887488879"/>
    <n v="66.992561099563275"/>
  </r>
  <r>
    <m/>
    <x v="4"/>
    <x v="5"/>
    <n v="28"/>
    <n v="8.9171974522292992"/>
    <x v="55"/>
    <n v="12.812400007802271"/>
    <n v="6.0218280036670668"/>
    <n v="62.452042689723655"/>
  </r>
  <r>
    <m/>
    <x v="4"/>
    <x v="5"/>
    <n v="22"/>
    <n v="7.0063694267515917"/>
    <x v="55"/>
    <n v="6.9355198964445544"/>
    <n v="3.2596943513289403"/>
    <n v="38.554577374778376"/>
  </r>
  <r>
    <m/>
    <x v="4"/>
    <x v="5"/>
    <n v="39"/>
    <n v="12.420382165605096"/>
    <x v="55"/>
    <n v="29.776436629629071"/>
    <n v="13.994925215925663"/>
    <n v="121.16014914677258"/>
  </r>
  <r>
    <m/>
    <x v="4"/>
    <x v="5"/>
    <n v="19"/>
    <n v="6.0509554140127388"/>
    <x v="55"/>
    <n v="4.7757459239953679"/>
    <n v="2.2446005842778227"/>
    <n v="28.756616595650822"/>
  </r>
  <r>
    <m/>
    <x v="4"/>
    <x v="5"/>
    <n v="27"/>
    <n v="8.598726114649681"/>
    <x v="55"/>
    <n v="11.679764309136601"/>
    <n v="5.4894892252942027"/>
    <n v="58.070840715317019"/>
  </r>
  <r>
    <m/>
    <x v="4"/>
    <x v="5"/>
    <n v="30"/>
    <n v="9.5541401273885338"/>
    <x v="55"/>
    <n v="15.271682713902763"/>
    <n v="7.1776908755342985"/>
    <n v="71.692395944835823"/>
  </r>
  <r>
    <m/>
    <x v="4"/>
    <x v="5"/>
    <n v="12"/>
    <n v="3.8216560509554141"/>
    <x v="55"/>
    <n v="1.4829604559731249"/>
    <n v="0.69699141430736866"/>
    <n v="11.470783351173734"/>
  </r>
  <r>
    <m/>
    <x v="4"/>
    <x v="5"/>
    <n v="19"/>
    <n v="6.0509554140127388"/>
    <x v="55"/>
    <n v="4.7757459239953679"/>
    <n v="2.2446005842778227"/>
    <n v="28.756616595650822"/>
  </r>
  <r>
    <m/>
    <x v="4"/>
    <x v="5"/>
    <n v="81"/>
    <n v="25.796178343949045"/>
    <x v="55"/>
    <n v="191.29678549800983"/>
    <n v="89.909489184064611"/>
    <n v="522.63756643785325"/>
  </r>
  <r>
    <m/>
    <x v="4"/>
    <x v="5"/>
    <n v="24"/>
    <n v="7.6433121019108281"/>
    <x v="55"/>
    <n v="8.6546778998739011"/>
    <n v="4.0676986129407329"/>
    <n v="45.883133404694938"/>
  </r>
  <r>
    <m/>
    <x v="4"/>
    <x v="5"/>
    <n v="58"/>
    <n v="18.471337579617835"/>
    <x v="55"/>
    <n v="81.759371234367848"/>
    <n v="38.426904480152885"/>
    <n v="267.9702443982531"/>
  </r>
  <r>
    <m/>
    <x v="4"/>
    <x v="5"/>
    <n v="16"/>
    <n v="5.0955414012738851"/>
    <x v="55"/>
    <n v="3.0838884124204617"/>
    <n v="1.4494275538376169"/>
    <n v="20.392503735419968"/>
  </r>
  <r>
    <m/>
    <x v="4"/>
    <x v="5"/>
    <n v="40"/>
    <n v="12.738853503184712"/>
    <x v="55"/>
    <n v="31.758207152369334"/>
    <n v="14.926357361613587"/>
    <n v="127.4531483463748"/>
  </r>
  <r>
    <m/>
    <x v="4"/>
    <x v="5"/>
    <n v="13"/>
    <n v="4.1401273885350314"/>
    <x v="55"/>
    <n v="1.8180219855478328"/>
    <n v="0.85447033320748134"/>
    <n v="13.462238794085838"/>
  </r>
  <r>
    <m/>
    <x v="4"/>
    <x v="5"/>
    <n v="24"/>
    <n v="7.6433121019108281"/>
    <x v="55"/>
    <n v="8.6546778998739011"/>
    <n v="4.0676986129407329"/>
    <n v="45.883133404694938"/>
  </r>
  <r>
    <m/>
    <x v="4"/>
    <x v="5"/>
    <n v="13"/>
    <n v="4.1401273885350314"/>
    <x v="55"/>
    <n v="1.8180219855478328"/>
    <n v="0.85447033320748134"/>
    <n v="13.462238794085838"/>
  </r>
  <r>
    <m/>
    <x v="4"/>
    <x v="5"/>
    <n v="42"/>
    <n v="13.375796178343949"/>
    <x v="55"/>
    <n v="35.956941485064313"/>
    <n v="16.899762497980227"/>
    <n v="140.51709605187824"/>
  </r>
  <r>
    <m/>
    <x v="4"/>
    <x v="5"/>
    <n v="20"/>
    <n v="6.3694267515923562"/>
    <x v="55"/>
    <n v="5.4417005351814183"/>
    <n v="2.5575992515352666"/>
    <n v="31.863287086593701"/>
  </r>
  <r>
    <m/>
    <x v="3"/>
    <x v="4"/>
    <n v="54"/>
    <n v="17.197452229299362"/>
    <x v="55"/>
    <n v="68.16405497184239"/>
    <n v="32.037105836765924"/>
    <n v="232.28336286126807"/>
  </r>
  <r>
    <m/>
    <x v="19"/>
    <x v="22"/>
    <n v="27"/>
    <n v="8.598726114649681"/>
    <x v="55"/>
    <n v="11.679764309136601"/>
    <n v="5.4894892252942027"/>
    <n v="58.070840715317019"/>
  </r>
  <r>
    <m/>
    <x v="19"/>
    <x v="22"/>
    <n v="92"/>
    <n v="29.29936305732484"/>
    <x v="55"/>
    <n v="264.51683635615649"/>
    <n v="124.32291308739354"/>
    <n v="674.2271547523228"/>
  </r>
  <r>
    <m/>
    <x v="22"/>
    <x v="27"/>
    <n v="22"/>
    <n v="7.0063694267515917"/>
    <x v="56"/>
    <n v="6.9355198964445544"/>
    <n v="3.2596943513289403"/>
    <n v="38.554577374778376"/>
  </r>
  <r>
    <m/>
    <x v="22"/>
    <x v="27"/>
    <n v="10"/>
    <n v="3.1847133757961781"/>
    <x v="56"/>
    <n v="0.93242369043444173"/>
    <n v="0.43823913450418761"/>
    <n v="7.9658217716484252"/>
  </r>
  <r>
    <m/>
    <x v="10"/>
    <x v="59"/>
    <n v="18"/>
    <n v="5.7324840764331206"/>
    <x v="56"/>
    <n v="4.1618059307872386"/>
    <n v="1.9560487874700021"/>
    <n v="25.809262540140899"/>
  </r>
  <r>
    <m/>
    <x v="10"/>
    <x v="59"/>
    <n v="9.5"/>
    <n v="3.0254777070063694"/>
    <x v="56"/>
    <n v="0.81831379919559433"/>
    <n v="0.38460748562192931"/>
    <n v="7.1891541489127055"/>
  </r>
  <r>
    <m/>
    <x v="22"/>
    <x v="27"/>
    <n v="13"/>
    <n v="4.1401273885350314"/>
    <x v="56"/>
    <n v="1.8180219855478328"/>
    <n v="0.85447033320748134"/>
    <n v="13.462238794085838"/>
  </r>
  <r>
    <m/>
    <x v="10"/>
    <x v="59"/>
    <n v="8"/>
    <n v="2.5477707006369426"/>
    <x v="56"/>
    <n v="0.52841765102776583"/>
    <n v="0.24835629598304992"/>
    <n v="5.098125933854992"/>
  </r>
  <r>
    <m/>
    <x v="10"/>
    <x v="59"/>
    <n v="8"/>
    <n v="2.5477707006369426"/>
    <x v="56"/>
    <n v="0.52841765102776583"/>
    <n v="0.24835629598304992"/>
    <n v="5.098125933854992"/>
  </r>
  <r>
    <m/>
    <x v="11"/>
    <x v="12"/>
    <n v="10"/>
    <n v="3.1847133757961781"/>
    <x v="56"/>
    <n v="0.93242369043444173"/>
    <n v="0.43823913450418761"/>
    <n v="7.9658217716484252"/>
  </r>
  <r>
    <m/>
    <x v="11"/>
    <x v="12"/>
    <n v="11"/>
    <n v="3.5031847133757958"/>
    <x v="56"/>
    <n v="1.1883864272051015"/>
    <n v="0.55854162078639769"/>
    <n v="9.6386443436945939"/>
  </r>
  <r>
    <m/>
    <x v="3"/>
    <x v="4"/>
    <n v="66"/>
    <n v="21.019108280254777"/>
    <x v="57"/>
    <n v="113.59327353116829"/>
    <n v="53.388838559649095"/>
    <n v="346.99119637300544"/>
  </r>
  <r>
    <m/>
    <x v="3"/>
    <x v="4"/>
    <n v="30"/>
    <n v="9.5541401273885338"/>
    <x v="57"/>
    <n v="15.271682713902763"/>
    <n v="7.1776908755342985"/>
    <n v="71.692395944835823"/>
  </r>
  <r>
    <m/>
    <x v="4"/>
    <x v="5"/>
    <n v="33"/>
    <n v="10.509554140127388"/>
    <x v="57"/>
    <n v="19.463963264735195"/>
    <n v="9.1480627344255421"/>
    <n v="86.747799093251359"/>
  </r>
  <r>
    <m/>
    <x v="4"/>
    <x v="5"/>
    <n v="13"/>
    <n v="4.1401273885350314"/>
    <x v="57"/>
    <n v="1.8180219855478328"/>
    <n v="0.85447033320748134"/>
    <n v="13.462238794085838"/>
  </r>
  <r>
    <m/>
    <x v="1"/>
    <x v="1"/>
    <n v="35"/>
    <n v="11.146496815286623"/>
    <x v="57"/>
    <n v="22.608225284226034"/>
    <n v="10.625865883586235"/>
    <n v="97.581316702693215"/>
  </r>
  <r>
    <m/>
    <x v="1"/>
    <x v="1"/>
    <n v="21"/>
    <n v="6.6878980891719744"/>
    <x v="57"/>
    <n v="6.1611446384234441"/>
    <n v="2.8957379800590184"/>
    <n v="35.12927401296956"/>
  </r>
  <r>
    <m/>
    <x v="3"/>
    <x v="4"/>
    <n v="67"/>
    <n v="21.337579617834393"/>
    <x v="57"/>
    <n v="118.02490842689835"/>
    <n v="55.471706960642223"/>
    <n v="357.58573932929778"/>
  </r>
  <r>
    <m/>
    <x v="3"/>
    <x v="4"/>
    <n v="60"/>
    <n v="19.108280254777068"/>
    <x v="57"/>
    <n v="89.126783081460587"/>
    <n v="41.889588048286477"/>
    <n v="286.76958377934329"/>
  </r>
  <r>
    <m/>
    <x v="3"/>
    <x v="4"/>
    <n v="52"/>
    <n v="16.560509554140125"/>
    <x v="57"/>
    <n v="61.921548558776536"/>
    <n v="29.10312782262497"/>
    <n v="215.39582070537341"/>
  </r>
  <r>
    <m/>
    <x v="19"/>
    <x v="22"/>
    <n v="55"/>
    <n v="17.515923566878982"/>
    <x v="57"/>
    <n v="71.422713186885233"/>
    <n v="33.568675197836058"/>
    <n v="240.96610859236495"/>
  </r>
  <r>
    <m/>
    <x v="19"/>
    <x v="22"/>
    <n v="45"/>
    <n v="14.331210191082802"/>
    <x v="57"/>
    <n v="42.858715103171527"/>
    <n v="20.143596098490615"/>
    <n v="161.30789087588062"/>
  </r>
  <r>
    <m/>
    <x v="19"/>
    <x v="22"/>
    <n v="94"/>
    <n v="29.936305732484076"/>
    <x v="57"/>
    <n v="279.39825326860165"/>
    <n v="131.31717903624278"/>
    <n v="703.86001174285491"/>
  </r>
  <r>
    <m/>
    <x v="3"/>
    <x v="4"/>
    <n v="52"/>
    <n v="16.560509554140125"/>
    <x v="57"/>
    <n v="61.921548558776536"/>
    <n v="29.10312782262497"/>
    <n v="215.39582070537341"/>
  </r>
  <r>
    <m/>
    <x v="3"/>
    <x v="4"/>
    <n v="27"/>
    <n v="8.598726114649681"/>
    <x v="57"/>
    <n v="11.679764309136601"/>
    <n v="5.4894892252942027"/>
    <n v="58.070840715317019"/>
  </r>
  <r>
    <m/>
    <x v="39"/>
    <x v="3"/>
    <n v="12"/>
    <n v="3.8216560509554141"/>
    <x v="57"/>
    <n v="1.4829604559731249"/>
    <n v="0.69699141430736866"/>
    <n v="11.470783351173734"/>
  </r>
  <r>
    <m/>
    <x v="39"/>
    <x v="3"/>
    <n v="13"/>
    <n v="4.1401273885350314"/>
    <x v="57"/>
    <n v="1.8180219855478328"/>
    <n v="0.85447033320748134"/>
    <n v="13.462238794085838"/>
  </r>
  <r>
    <m/>
    <x v="39"/>
    <x v="3"/>
    <n v="10"/>
    <n v="3.1847133757961781"/>
    <x v="57"/>
    <n v="0.93242369043444173"/>
    <n v="0.43823913450418761"/>
    <n v="7.9658217716484252"/>
  </r>
  <r>
    <m/>
    <x v="39"/>
    <x v="3"/>
    <n v="14"/>
    <n v="4.4585987261146496"/>
    <x v="57"/>
    <n v="2.1953772026521454"/>
    <n v="1.0318272852465082"/>
    <n v="15.613010672430914"/>
  </r>
  <r>
    <m/>
    <x v="39"/>
    <x v="3"/>
    <n v="18"/>
    <n v="5.7324840764331206"/>
    <x v="57"/>
    <n v="4.1618059307872386"/>
    <n v="1.9560487874700021"/>
    <n v="25.809262540140899"/>
  </r>
  <r>
    <m/>
    <x v="39"/>
    <x v="3"/>
    <n v="9"/>
    <n v="2.8662420382165603"/>
    <x v="57"/>
    <n v="0.71311650094821233"/>
    <n v="0.33516475544565977"/>
    <n v="6.4523156350352249"/>
  </r>
  <r>
    <m/>
    <x v="39"/>
    <x v="3"/>
    <n v="18"/>
    <n v="5.7324840764331206"/>
    <x v="57"/>
    <n v="4.1618059307872386"/>
    <n v="1.9560487874700021"/>
    <n v="25.809262540140899"/>
  </r>
  <r>
    <m/>
    <x v="5"/>
    <x v="6"/>
    <n v="19"/>
    <n v="6.0509554140127388"/>
    <x v="57"/>
    <n v="4.7757459239953679"/>
    <n v="2.2446005842778227"/>
    <n v="28.756616595650822"/>
  </r>
  <r>
    <m/>
    <x v="39"/>
    <x v="3"/>
    <n v="12"/>
    <n v="3.8216560509554141"/>
    <x v="57"/>
    <n v="1.4829604559731249"/>
    <n v="0.69699141430736866"/>
    <n v="11.470783351173734"/>
  </r>
  <r>
    <m/>
    <x v="39"/>
    <x v="3"/>
    <n v="12"/>
    <n v="3.8216560509554141"/>
    <x v="57"/>
    <n v="1.4829604559731249"/>
    <n v="0.69699141430736866"/>
    <n v="11.470783351173734"/>
  </r>
  <r>
    <m/>
    <x v="5"/>
    <x v="6"/>
    <n v="47"/>
    <n v="14.968152866242038"/>
    <x v="57"/>
    <n v="47.874290165245462"/>
    <n v="22.500916377665366"/>
    <n v="175.96500293571373"/>
  </r>
  <r>
    <m/>
    <x v="39"/>
    <x v="3"/>
    <n v="57"/>
    <n v="18.152866242038215"/>
    <x v="57"/>
    <n v="78.219458837955742"/>
    <n v="36.763145653839196"/>
    <n v="258.80954936085737"/>
  </r>
  <r>
    <m/>
    <x v="39"/>
    <x v="3"/>
    <n v="13"/>
    <n v="4.1401273885350314"/>
    <x v="57"/>
    <n v="1.8180219855478328"/>
    <n v="0.85447033320748134"/>
    <n v="13.462238794085838"/>
  </r>
  <r>
    <m/>
    <x v="39"/>
    <x v="3"/>
    <n v="37"/>
    <n v="11.783439490445859"/>
    <x v="57"/>
    <n v="26.042740712103306"/>
    <n v="12.240088134688554"/>
    <n v="109.05210005386697"/>
  </r>
  <r>
    <m/>
    <x v="39"/>
    <x v="3"/>
    <n v="14"/>
    <n v="4.4585987261146496"/>
    <x v="57"/>
    <n v="2.1953772026521454"/>
    <n v="1.0318272852465082"/>
    <n v="15.613010672430914"/>
  </r>
  <r>
    <m/>
    <x v="4"/>
    <x v="5"/>
    <n v="28"/>
    <n v="8.9171974522292992"/>
    <x v="57"/>
    <n v="12.812400007802271"/>
    <n v="6.0218280036670668"/>
    <n v="62.452042689723655"/>
  </r>
  <r>
    <m/>
    <x v="39"/>
    <x v="3"/>
    <n v="32"/>
    <n v="10.19108280254777"/>
    <x v="57"/>
    <n v="17.997823732351961"/>
    <n v="8.4589771542054208"/>
    <n v="81.570014941679872"/>
  </r>
  <r>
    <m/>
    <x v="3"/>
    <x v="4"/>
    <n v="37"/>
    <n v="11.783439490445859"/>
    <x v="57"/>
    <n v="26.042740712103306"/>
    <n v="12.240088134688554"/>
    <n v="109.05210005386697"/>
  </r>
  <r>
    <m/>
    <x v="39"/>
    <x v="3"/>
    <n v="41"/>
    <n v="13.057324840764331"/>
    <x v="57"/>
    <n v="33.818022957337249"/>
    <n v="15.894470789948507"/>
    <n v="133.90546398141004"/>
  </r>
  <r>
    <m/>
    <x v="39"/>
    <x v="3"/>
    <n v="28"/>
    <n v="8.9171974522292992"/>
    <x v="57"/>
    <n v="12.812400007802271"/>
    <n v="6.0218280036670668"/>
    <n v="62.452042689723655"/>
  </r>
  <r>
    <m/>
    <x v="39"/>
    <x v="3"/>
    <n v="17"/>
    <n v="5.4140127388535033"/>
    <x v="57"/>
    <n v="3.5983698908858401"/>
    <n v="1.6912338487163447"/>
    <n v="23.021224920063954"/>
  </r>
  <r>
    <m/>
    <x v="39"/>
    <x v="3"/>
    <n v="17"/>
    <n v="5.4140127388535033"/>
    <x v="57"/>
    <n v="3.5983698908858401"/>
    <n v="1.6912338487163447"/>
    <n v="23.021224920063954"/>
  </r>
  <r>
    <m/>
    <x v="19"/>
    <x v="22"/>
    <n v="59"/>
    <n v="18.789808917197451"/>
    <x v="57"/>
    <n v="85.394847815322663"/>
    <n v="40.135578473201647"/>
    <n v="277.29025587108168"/>
  </r>
  <r>
    <m/>
    <x v="19"/>
    <x v="22"/>
    <n v="34"/>
    <n v="10.828025477707007"/>
    <x v="57"/>
    <n v="21.000379507614944"/>
    <n v="9.8701783685790225"/>
    <n v="92.084899680255816"/>
  </r>
  <r>
    <m/>
    <x v="4"/>
    <x v="5"/>
    <n v="40"/>
    <n v="12.738853503184712"/>
    <x v="57"/>
    <n v="31.758207152369334"/>
    <n v="14.926357361613587"/>
    <n v="127.4531483463748"/>
  </r>
  <r>
    <m/>
    <x v="4"/>
    <x v="5"/>
    <n v="39"/>
    <n v="12.420382165605096"/>
    <x v="57"/>
    <n v="29.776436629629071"/>
    <n v="13.994925215925663"/>
    <n v="121.16014914677258"/>
  </r>
  <r>
    <m/>
    <x v="19"/>
    <x v="22"/>
    <n v="25"/>
    <n v="7.9617834394904454"/>
    <x v="58"/>
    <n v="9.6021972115884662"/>
    <n v="4.5130326894465789"/>
    <n v="49.786386072802657"/>
  </r>
  <r>
    <m/>
    <x v="19"/>
    <x v="22"/>
    <n v="25"/>
    <n v="7.9617834394904454"/>
    <x v="58"/>
    <n v="9.6021972115884662"/>
    <n v="4.5130326894465789"/>
    <n v="49.786386072802657"/>
  </r>
  <r>
    <m/>
    <x v="4"/>
    <x v="5"/>
    <n v="27"/>
    <n v="8.598726114649681"/>
    <x v="58"/>
    <n v="11.679764309136601"/>
    <n v="5.4894892252942027"/>
    <n v="58.070840715317019"/>
  </r>
  <r>
    <m/>
    <x v="4"/>
    <x v="5"/>
    <n v="42"/>
    <n v="13.375796178343949"/>
    <x v="58"/>
    <n v="35.956941485064313"/>
    <n v="16.899762497980227"/>
    <n v="140.51709605187824"/>
  </r>
  <r>
    <m/>
    <x v="4"/>
    <x v="5"/>
    <n v="29"/>
    <n v="9.2356687898089174"/>
    <x v="58"/>
    <n v="14.009292529252955"/>
    <n v="6.5843674887488879"/>
    <n v="66.992561099563275"/>
  </r>
  <r>
    <m/>
    <x v="4"/>
    <x v="5"/>
    <n v="18"/>
    <n v="5.7324840764331206"/>
    <x v="58"/>
    <n v="4.1618059307872386"/>
    <n v="1.9560487874700021"/>
    <n v="25.809262540140899"/>
  </r>
  <r>
    <m/>
    <x v="19"/>
    <x v="22"/>
    <n v="52"/>
    <n v="16.560509554140125"/>
    <x v="58"/>
    <n v="61.921548558776536"/>
    <n v="29.10312782262497"/>
    <n v="215.39582070537341"/>
  </r>
  <r>
    <m/>
    <x v="4"/>
    <x v="5"/>
    <n v="28"/>
    <n v="8.9171974522292992"/>
    <x v="58"/>
    <n v="12.812400007802271"/>
    <n v="6.0218280036670668"/>
    <n v="62.452042689723655"/>
  </r>
  <r>
    <m/>
    <x v="4"/>
    <x v="5"/>
    <n v="29"/>
    <n v="9.2356687898089174"/>
    <x v="58"/>
    <n v="14.009292529252955"/>
    <n v="6.5843674887488879"/>
    <n v="66.992561099563275"/>
  </r>
  <r>
    <m/>
    <x v="39"/>
    <x v="3"/>
    <n v="20"/>
    <n v="6.3694267515923562"/>
    <x v="58"/>
    <n v="5.4417005351814183"/>
    <n v="2.5575992515352666"/>
    <n v="31.863287086593701"/>
  </r>
  <r>
    <m/>
    <x v="39"/>
    <x v="3"/>
    <n v="22"/>
    <n v="7.0063694267515917"/>
    <x v="58"/>
    <n v="6.9355198964445544"/>
    <n v="3.2596943513289403"/>
    <n v="38.554577374778376"/>
  </r>
  <r>
    <m/>
    <x v="39"/>
    <x v="3"/>
    <n v="39"/>
    <n v="12.420382165605096"/>
    <x v="58"/>
    <n v="29.776436629629071"/>
    <n v="13.994925215925663"/>
    <n v="121.16014914677258"/>
  </r>
  <r>
    <m/>
    <x v="39"/>
    <x v="3"/>
    <n v="13"/>
    <n v="4.1401273885350314"/>
    <x v="58"/>
    <n v="1.8180219855478328"/>
    <n v="0.85447033320748134"/>
    <n v="13.462238794085838"/>
  </r>
  <r>
    <m/>
    <x v="39"/>
    <x v="3"/>
    <n v="13"/>
    <n v="4.1401273885350314"/>
    <x v="58"/>
    <n v="1.8180219855478328"/>
    <n v="0.85447033320748134"/>
    <n v="13.462238794085838"/>
  </r>
  <r>
    <m/>
    <x v="32"/>
    <x v="42"/>
    <n v="30"/>
    <n v="9.5541401273885338"/>
    <x v="58"/>
    <n v="15.271682713902763"/>
    <n v="7.1776908755342985"/>
    <n v="71.692395944835823"/>
  </r>
  <r>
    <m/>
    <x v="32"/>
    <x v="42"/>
    <n v="28"/>
    <n v="8.9171974522292992"/>
    <x v="58"/>
    <n v="12.812400007802271"/>
    <n v="6.0218280036670668"/>
    <n v="62.452042689723655"/>
  </r>
  <r>
    <m/>
    <x v="32"/>
    <x v="42"/>
    <n v="30"/>
    <n v="9.5541401273885338"/>
    <x v="58"/>
    <n v="15.271682713902763"/>
    <n v="7.1776908755342985"/>
    <n v="71.692395944835823"/>
  </r>
  <r>
    <m/>
    <x v="32"/>
    <x v="42"/>
    <n v="22"/>
    <n v="7.0063694267515917"/>
    <x v="58"/>
    <n v="6.9355198964445544"/>
    <n v="3.2596943513289403"/>
    <n v="38.554577374778376"/>
  </r>
  <r>
    <m/>
    <x v="32"/>
    <x v="42"/>
    <n v="26"/>
    <n v="8.2802547770700627"/>
    <x v="58"/>
    <n v="10.610124252760826"/>
    <n v="4.9867583987975879"/>
    <n v="53.848955176343352"/>
  </r>
  <r>
    <m/>
    <x v="32"/>
    <x v="42"/>
    <n v="20"/>
    <n v="6.3694267515923562"/>
    <x v="58"/>
    <n v="5.4417005351814183"/>
    <n v="2.5575992515352666"/>
    <n v="31.863287086593701"/>
  </r>
  <r>
    <m/>
    <x v="32"/>
    <x v="42"/>
    <n v="34"/>
    <n v="10.828025477707007"/>
    <x v="58"/>
    <n v="21.000379507614944"/>
    <n v="9.8701783685790225"/>
    <n v="92.084899680255816"/>
  </r>
  <r>
    <m/>
    <x v="32"/>
    <x v="42"/>
    <n v="21"/>
    <n v="6.6878980891719744"/>
    <x v="58"/>
    <n v="6.1611446384234441"/>
    <n v="2.8957379800590184"/>
    <n v="35.12927401296956"/>
  </r>
  <r>
    <m/>
    <x v="39"/>
    <x v="3"/>
    <n v="23"/>
    <n v="7.3248407643312099"/>
    <x v="58"/>
    <n v="7.7662370408352812"/>
    <n v="3.6501314091925821"/>
    <n v="42.139197172020175"/>
  </r>
  <r>
    <m/>
    <x v="39"/>
    <x v="3"/>
    <n v="24"/>
    <n v="7.6433121019108281"/>
    <x v="58"/>
    <n v="8.6546778998739011"/>
    <n v="4.0676986129407329"/>
    <n v="45.883133404694938"/>
  </r>
  <r>
    <m/>
    <x v="32"/>
    <x v="42"/>
    <n v="21"/>
    <n v="6.6878980891719744"/>
    <x v="58"/>
    <n v="6.1611446384234441"/>
    <n v="2.8957379800590184"/>
    <n v="35.12927401296956"/>
  </r>
  <r>
    <m/>
    <x v="32"/>
    <x v="42"/>
    <n v="57"/>
    <n v="18.152866242038215"/>
    <x v="58"/>
    <n v="78.219458837955742"/>
    <n v="36.763145653839196"/>
    <n v="258.80954936085737"/>
  </r>
  <r>
    <m/>
    <x v="39"/>
    <x v="3"/>
    <n v="25"/>
    <n v="7.9617834394904454"/>
    <x v="58"/>
    <n v="9.6021972115884662"/>
    <n v="4.5130326894465789"/>
    <n v="49.786386072802657"/>
  </r>
  <r>
    <m/>
    <x v="32"/>
    <x v="42"/>
    <n v="66"/>
    <n v="21.019108280254777"/>
    <x v="58"/>
    <n v="113.59327353116829"/>
    <n v="53.388838559649095"/>
    <n v="346.99119637300544"/>
  </r>
  <r>
    <m/>
    <x v="39"/>
    <x v="3"/>
    <n v="40"/>
    <n v="12.738853503184712"/>
    <x v="58"/>
    <n v="31.758207152369334"/>
    <n v="14.926357361613587"/>
    <n v="127.4531483463748"/>
  </r>
  <r>
    <m/>
    <x v="39"/>
    <x v="3"/>
    <n v="25"/>
    <n v="7.9617834394904454"/>
    <x v="58"/>
    <n v="9.6021972115884662"/>
    <n v="4.5130326894465789"/>
    <n v="49.786386072802657"/>
  </r>
  <r>
    <m/>
    <x v="39"/>
    <x v="3"/>
    <n v="42"/>
    <n v="13.375796178343949"/>
    <x v="58"/>
    <n v="35.956941485064313"/>
    <n v="16.899762497980227"/>
    <n v="140.51709605187824"/>
  </r>
  <r>
    <m/>
    <x v="39"/>
    <x v="3"/>
    <n v="17"/>
    <n v="5.4140127388535033"/>
    <x v="58"/>
    <n v="3.5983698908858401"/>
    <n v="1.6912338487163447"/>
    <n v="23.021224920063954"/>
  </r>
  <r>
    <m/>
    <x v="39"/>
    <x v="3"/>
    <n v="14"/>
    <n v="4.4585987261146496"/>
    <x v="58"/>
    <n v="2.1953772026521454"/>
    <n v="1.0318272852465082"/>
    <n v="15.613010672430914"/>
  </r>
  <r>
    <m/>
    <x v="19"/>
    <x v="22"/>
    <n v="99"/>
    <n v="31.528662420382165"/>
    <x v="58"/>
    <n v="318.79013197916419"/>
    <n v="149.83136203020715"/>
    <n v="780.73019183926226"/>
  </r>
  <r>
    <m/>
    <x v="4"/>
    <x v="5"/>
    <n v="60"/>
    <n v="19.108280254777068"/>
    <x v="58"/>
    <n v="89.126783081460587"/>
    <n v="41.889588048286477"/>
    <n v="286.76958377934329"/>
  </r>
  <r>
    <m/>
    <x v="4"/>
    <x v="5"/>
    <n v="23"/>
    <n v="7.3248407643312099"/>
    <x v="58"/>
    <n v="7.7662370408352812"/>
    <n v="3.6501314091925821"/>
    <n v="42.139197172020175"/>
  </r>
  <r>
    <m/>
    <x v="4"/>
    <x v="5"/>
    <n v="29"/>
    <n v="9.2356687898089174"/>
    <x v="58"/>
    <n v="14.009292529252955"/>
    <n v="6.5843674887488879"/>
    <n v="66.992561099563275"/>
  </r>
  <r>
    <m/>
    <x v="4"/>
    <x v="5"/>
    <n v="19"/>
    <n v="6.0509554140127388"/>
    <x v="58"/>
    <n v="4.7757459239953679"/>
    <n v="2.2446005842778227"/>
    <n v="28.756616595650822"/>
  </r>
  <r>
    <m/>
    <x v="4"/>
    <x v="5"/>
    <n v="33"/>
    <n v="10.509554140127388"/>
    <x v="58"/>
    <n v="19.463963264735195"/>
    <n v="9.1480627344255421"/>
    <n v="86.747799093251359"/>
  </r>
  <r>
    <m/>
    <x v="4"/>
    <x v="5"/>
    <n v="21"/>
    <n v="6.6878980891719744"/>
    <x v="58"/>
    <n v="6.1611446384234441"/>
    <n v="2.8957379800590184"/>
    <n v="35.12927401296956"/>
  </r>
  <r>
    <m/>
    <x v="4"/>
    <x v="5"/>
    <n v="15"/>
    <n v="4.7770700636942669"/>
    <x v="58"/>
    <n v="2.6167700084154584"/>
    <n v="1.2298819039552653"/>
    <n v="17.923098986208956"/>
  </r>
  <r>
    <m/>
    <x v="4"/>
    <x v="5"/>
    <n v="29"/>
    <n v="9.2356687898089174"/>
    <x v="58"/>
    <n v="14.009292529252955"/>
    <n v="6.5843674887488879"/>
    <n v="66.992561099563275"/>
  </r>
  <r>
    <m/>
    <x v="4"/>
    <x v="5"/>
    <n v="40"/>
    <n v="12.738853503184712"/>
    <x v="58"/>
    <n v="31.758207152369334"/>
    <n v="14.926357361613587"/>
    <n v="127.4531483463748"/>
  </r>
  <r>
    <m/>
    <x v="4"/>
    <x v="5"/>
    <n v="19"/>
    <n v="6.0509554140127388"/>
    <x v="58"/>
    <n v="4.7757459239953679"/>
    <n v="2.2446005842778227"/>
    <n v="28.756616595650822"/>
  </r>
  <r>
    <m/>
    <x v="18"/>
    <x v="20"/>
    <n v="9"/>
    <n v="2.8662420382165603"/>
    <x v="58"/>
    <n v="0.71311650094821233"/>
    <n v="0.33516475544565977"/>
    <n v="6.4523156350352249"/>
  </r>
  <r>
    <m/>
    <x v="18"/>
    <x v="20"/>
    <n v="7"/>
    <n v="2.2292993630573248"/>
    <x v="58"/>
    <n v="0.37617316498000025"/>
    <n v="0.1768013875406001"/>
    <n v="3.9032526681077284"/>
  </r>
  <r>
    <m/>
    <x v="4"/>
    <x v="5"/>
    <n v="30"/>
    <n v="9.5541401273885338"/>
    <x v="58"/>
    <n v="15.271682713902763"/>
    <n v="7.1776908755342985"/>
    <n v="71.692395944835823"/>
  </r>
  <r>
    <m/>
    <x v="19"/>
    <x v="22"/>
    <n v="31"/>
    <n v="9.872611464968152"/>
    <x v="58"/>
    <n v="16.600792075535921"/>
    <n v="7.8023722755018827"/>
    <n v="76.55154722554137"/>
  </r>
  <r>
    <m/>
    <x v="4"/>
    <x v="5"/>
    <n v="22"/>
    <n v="7.0063694267515917"/>
    <x v="58"/>
    <n v="6.9355198964445544"/>
    <n v="3.2596943513289403"/>
    <n v="38.554577374778376"/>
  </r>
  <r>
    <m/>
    <x v="4"/>
    <x v="5"/>
    <n v="16"/>
    <n v="5.0955414012738851"/>
    <x v="58"/>
    <n v="3.0838884124204617"/>
    <n v="1.4494275538376169"/>
    <n v="20.392503735419968"/>
  </r>
  <r>
    <m/>
    <x v="4"/>
    <x v="5"/>
    <n v="18"/>
    <n v="5.7324840764331206"/>
    <x v="58"/>
    <n v="4.1618059307872386"/>
    <n v="1.9560487874700021"/>
    <n v="25.809262540140899"/>
  </r>
  <r>
    <m/>
    <x v="4"/>
    <x v="5"/>
    <n v="23"/>
    <n v="7.3248407643312099"/>
    <x v="58"/>
    <n v="7.7662370408352812"/>
    <n v="3.6501314091925821"/>
    <n v="42.139197172020175"/>
  </r>
  <r>
    <m/>
    <x v="4"/>
    <x v="5"/>
    <n v="40"/>
    <n v="12.738853503184712"/>
    <x v="58"/>
    <n v="31.758207152369334"/>
    <n v="14.926357361613587"/>
    <n v="127.4531483463748"/>
  </r>
  <r>
    <m/>
    <x v="4"/>
    <x v="5"/>
    <n v="23"/>
    <n v="7.3248407643312099"/>
    <x v="58"/>
    <n v="7.7662370408352812"/>
    <n v="3.6501314091925821"/>
    <n v="42.139197172020175"/>
  </r>
  <r>
    <m/>
    <x v="4"/>
    <x v="5"/>
    <n v="48"/>
    <n v="15.286624203821656"/>
    <x v="58"/>
    <n v="50.509404515047429"/>
    <n v="23.739420122072289"/>
    <n v="183.53253361877975"/>
  </r>
  <r>
    <m/>
    <x v="19"/>
    <x v="22"/>
    <n v="45"/>
    <n v="14.331210191082802"/>
    <x v="59"/>
    <n v="42.858715103171527"/>
    <n v="20.143596098490615"/>
    <n v="161.30789087588062"/>
  </r>
  <r>
    <m/>
    <x v="19"/>
    <x v="22"/>
    <n v="56"/>
    <n v="17.834394904458598"/>
    <x v="59"/>
    <n v="74.774209079705855"/>
    <n v="35.143878267461751"/>
    <n v="249.80817075889462"/>
  </r>
  <r>
    <m/>
    <x v="19"/>
    <x v="22"/>
    <n v="52"/>
    <n v="16.560509554140125"/>
    <x v="59"/>
    <n v="61.921548558776536"/>
    <n v="29.10312782262497"/>
    <n v="215.39582070537341"/>
  </r>
  <r>
    <m/>
    <x v="19"/>
    <x v="22"/>
    <n v="47"/>
    <n v="14.968152866242038"/>
    <x v="59"/>
    <n v="47.874290165245462"/>
    <n v="22.500916377665366"/>
    <n v="175.96500293571373"/>
  </r>
  <r>
    <m/>
    <x v="1"/>
    <x v="1"/>
    <n v="25"/>
    <n v="7.9617834394904454"/>
    <x v="59"/>
    <n v="9.6021972115884662"/>
    <n v="4.5130326894465789"/>
    <n v="49.786386072802657"/>
  </r>
  <r>
    <m/>
    <x v="19"/>
    <x v="22"/>
    <n v="44"/>
    <n v="14.012738853503183"/>
    <x v="59"/>
    <n v="40.476258507180518"/>
    <n v="19.023841498374843"/>
    <n v="154.2183094991135"/>
  </r>
  <r>
    <m/>
    <x v="19"/>
    <x v="22"/>
    <n v="15"/>
    <n v="4.7770700636942669"/>
    <x v="59"/>
    <n v="2.6167700084154584"/>
    <n v="1.2298819039552653"/>
    <n v="17.923098986208956"/>
  </r>
  <r>
    <m/>
    <x v="19"/>
    <x v="22"/>
    <n v="34"/>
    <n v="10.828025477707007"/>
    <x v="59"/>
    <n v="21.000379507614944"/>
    <n v="9.8701783685790225"/>
    <n v="92.084899680255816"/>
  </r>
  <r>
    <m/>
    <x v="4"/>
    <x v="5"/>
    <n v="22"/>
    <n v="7.0063694267515917"/>
    <x v="59"/>
    <n v="6.9355198964445544"/>
    <n v="3.2596943513289403"/>
    <n v="38.554577374778376"/>
  </r>
  <r>
    <m/>
    <x v="4"/>
    <x v="5"/>
    <n v="13"/>
    <n v="4.1401273885350314"/>
    <x v="59"/>
    <n v="1.8180219855478328"/>
    <n v="0.85447033320748134"/>
    <n v="13.462238794085838"/>
  </r>
  <r>
    <m/>
    <x v="4"/>
    <x v="5"/>
    <n v="21"/>
    <n v="6.6878980891719744"/>
    <x v="59"/>
    <n v="6.1611446384234441"/>
    <n v="2.8957379800590184"/>
    <n v="35.12927401296956"/>
  </r>
  <r>
    <m/>
    <x v="4"/>
    <x v="5"/>
    <n v="7"/>
    <n v="2.2292993630573248"/>
    <x v="59"/>
    <n v="0.37617316498000025"/>
    <n v="0.1768013875406001"/>
    <n v="3.9032526681077284"/>
  </r>
  <r>
    <m/>
    <x v="4"/>
    <x v="5"/>
    <n v="9"/>
    <n v="2.8662420382165603"/>
    <x v="59"/>
    <n v="0.71311650094821233"/>
    <n v="0.33516475544565977"/>
    <n v="6.4523156350352249"/>
  </r>
  <r>
    <m/>
    <x v="4"/>
    <x v="5"/>
    <n v="9"/>
    <n v="2.8662420382165603"/>
    <x v="59"/>
    <n v="0.71311650094821233"/>
    <n v="0.33516475544565977"/>
    <n v="6.4523156350352249"/>
  </r>
  <r>
    <m/>
    <x v="4"/>
    <x v="5"/>
    <n v="32"/>
    <n v="10.19108280254777"/>
    <x v="59"/>
    <n v="17.997823732351961"/>
    <n v="8.4589771542054208"/>
    <n v="81.570014941679872"/>
  </r>
  <r>
    <m/>
    <x v="4"/>
    <x v="5"/>
    <n v="19"/>
    <n v="6.0509554140127388"/>
    <x v="59"/>
    <n v="4.7757459239953679"/>
    <n v="2.2446005842778227"/>
    <n v="28.756616595650822"/>
  </r>
  <r>
    <m/>
    <x v="4"/>
    <x v="5"/>
    <n v="28"/>
    <n v="8.9171974522292992"/>
    <x v="59"/>
    <n v="12.812400007802271"/>
    <n v="6.0218280036670668"/>
    <n v="62.452042689723655"/>
  </r>
  <r>
    <m/>
    <x v="4"/>
    <x v="5"/>
    <n v="23"/>
    <n v="7.3248407643312099"/>
    <x v="59"/>
    <n v="7.7662370408352812"/>
    <n v="3.6501314091925821"/>
    <n v="42.139197172020175"/>
  </r>
  <r>
    <m/>
    <x v="4"/>
    <x v="5"/>
    <n v="12"/>
    <n v="3.8216560509554141"/>
    <x v="59"/>
    <n v="1.4829604559731249"/>
    <n v="0.69699141430736866"/>
    <n v="11.470783351173734"/>
  </r>
  <r>
    <m/>
    <x v="4"/>
    <x v="5"/>
    <n v="41"/>
    <n v="13.057324840764331"/>
    <x v="60"/>
    <n v="33.818022957337249"/>
    <n v="15.894470789948507"/>
    <n v="133.90546398141004"/>
  </r>
  <r>
    <m/>
    <x v="4"/>
    <x v="5"/>
    <n v="25"/>
    <n v="7.9617834394904454"/>
    <x v="60"/>
    <n v="9.6021972115884662"/>
    <n v="4.5130326894465789"/>
    <n v="49.786386072802657"/>
  </r>
  <r>
    <m/>
    <x v="3"/>
    <x v="4"/>
    <n v="19"/>
    <n v="6.0509554140127388"/>
    <x v="60"/>
    <n v="4.7757459239953679"/>
    <n v="2.2446005842778227"/>
    <n v="28.756616595650822"/>
  </r>
  <r>
    <m/>
    <x v="3"/>
    <x v="4"/>
    <n v="32"/>
    <n v="10.19108280254777"/>
    <x v="60"/>
    <n v="17.997823732351961"/>
    <n v="8.4589771542054208"/>
    <n v="81.570014941679872"/>
  </r>
  <r>
    <m/>
    <x v="3"/>
    <x v="4"/>
    <n v="66"/>
    <n v="21.019108280254777"/>
    <x v="60"/>
    <n v="113.59327353116829"/>
    <n v="53.388838559649095"/>
    <n v="346.99119637300544"/>
  </r>
  <r>
    <m/>
    <x v="19"/>
    <x v="22"/>
    <n v="23"/>
    <n v="7.3248407643312099"/>
    <x v="60"/>
    <n v="7.7662370408352812"/>
    <n v="3.6501314091925821"/>
    <n v="42.139197172020175"/>
  </r>
  <r>
    <m/>
    <x v="39"/>
    <x v="3"/>
    <n v="51"/>
    <n v="16.242038216560509"/>
    <x v="60"/>
    <n v="58.935829092099965"/>
    <n v="27.699839673286981"/>
    <n v="207.19102428057556"/>
  </r>
  <r>
    <m/>
    <x v="3"/>
    <x v="4"/>
    <n v="45"/>
    <n v="14.331210191082802"/>
    <x v="60"/>
    <n v="42.858715103171527"/>
    <n v="20.143596098490615"/>
    <n v="161.30789087588062"/>
  </r>
  <r>
    <m/>
    <x v="18"/>
    <x v="20"/>
    <n v="32"/>
    <n v="10.19108280254777"/>
    <x v="60"/>
    <n v="17.997823732351961"/>
    <n v="8.4589771542054208"/>
    <n v="81.570014941679872"/>
  </r>
  <r>
    <m/>
    <x v="18"/>
    <x v="20"/>
    <n v="8"/>
    <n v="2.5477707006369426"/>
    <x v="60"/>
    <n v="0.52841765102776583"/>
    <n v="0.24835629598304992"/>
    <n v="5.098125933854992"/>
  </r>
  <r>
    <m/>
    <x v="3"/>
    <x v="4"/>
    <n v="62"/>
    <n v="19.745222929936304"/>
    <x v="60"/>
    <n v="96.883573474831977"/>
    <n v="45.535279533171028"/>
    <n v="306.20618890216548"/>
  </r>
  <r>
    <m/>
    <x v="3"/>
    <x v="4"/>
    <n v="56"/>
    <n v="17.834394904458598"/>
    <x v="60"/>
    <n v="74.774209079705855"/>
    <n v="35.143878267461751"/>
    <n v="249.80817075889462"/>
  </r>
  <r>
    <m/>
    <x v="3"/>
    <x v="4"/>
    <n v="54"/>
    <n v="17.197452229299362"/>
    <x v="60"/>
    <n v="68.16405497184239"/>
    <n v="32.037105836765924"/>
    <n v="232.28336286126807"/>
  </r>
  <r>
    <m/>
    <x v="39"/>
    <x v="3"/>
    <n v="28"/>
    <n v="8.9171974522292992"/>
    <x v="60"/>
    <n v="12.812400007802271"/>
    <n v="6.0218280036670668"/>
    <n v="62.452042689723655"/>
  </r>
  <r>
    <m/>
    <x v="39"/>
    <x v="3"/>
    <n v="43"/>
    <n v="13.694267515923567"/>
    <x v="60"/>
    <n v="38.176008502857414"/>
    <n v="17.942723996342984"/>
    <n v="147.28804455777941"/>
  </r>
  <r>
    <m/>
    <x v="39"/>
    <x v="3"/>
    <n v="13"/>
    <n v="4.1401273885350314"/>
    <x v="60"/>
    <n v="1.8180219855478328"/>
    <n v="0.85447033320748134"/>
    <n v="13.462238794085838"/>
  </r>
  <r>
    <m/>
    <x v="39"/>
    <x v="3"/>
    <n v="9"/>
    <n v="2.8662420382165603"/>
    <x v="60"/>
    <n v="0.71311650094821233"/>
    <n v="0.33516475544565977"/>
    <n v="6.4523156350352249"/>
  </r>
  <r>
    <m/>
    <x v="39"/>
    <x v="3"/>
    <n v="14"/>
    <n v="4.4585987261146496"/>
    <x v="60"/>
    <n v="2.1953772026521454"/>
    <n v="1.0318272852465082"/>
    <n v="15.613010672430914"/>
  </r>
  <r>
    <m/>
    <x v="5"/>
    <x v="6"/>
    <n v="40"/>
    <n v="12.738853503184712"/>
    <x v="60"/>
    <n v="31.758207152369334"/>
    <n v="14.926357361613587"/>
    <n v="127.4531483463748"/>
  </r>
  <r>
    <m/>
    <x v="5"/>
    <x v="6"/>
    <n v="26"/>
    <n v="8.2802547770700627"/>
    <x v="60"/>
    <n v="10.610124252760826"/>
    <n v="4.9867583987975879"/>
    <n v="53.848955176343352"/>
  </r>
  <r>
    <m/>
    <x v="4"/>
    <x v="5"/>
    <n v="6"/>
    <n v="1.910828025477707"/>
    <x v="60"/>
    <n v="0.25410208668910245"/>
    <n v="0.11942798074387814"/>
    <n v="2.8676958377934336"/>
  </r>
  <r>
    <m/>
    <x v="4"/>
    <x v="5"/>
    <n v="189"/>
    <n v="60.191082802547768"/>
    <x v="61"/>
    <n v="1652.7554232043954"/>
    <n v="776.79504890606574"/>
    <n v="2845.4711950505343"/>
  </r>
  <r>
    <m/>
    <x v="5"/>
    <x v="6"/>
    <n v="47"/>
    <n v="14.968152866242038"/>
    <x v="61"/>
    <n v="47.874290165245462"/>
    <n v="22.500916377665366"/>
    <n v="175.96500293571373"/>
  </r>
  <r>
    <m/>
    <x v="19"/>
    <x v="22"/>
    <n v="78"/>
    <n v="24.840764331210192"/>
    <x v="61"/>
    <n v="173.77770728642855"/>
    <n v="81.67552242462142"/>
    <n v="484.64059658709033"/>
  </r>
  <r>
    <m/>
    <x v="4"/>
    <x v="5"/>
    <n v="27"/>
    <n v="8.598726114649681"/>
    <x v="61"/>
    <n v="11.679764309136601"/>
    <n v="5.4894892252942027"/>
    <n v="58.070840715317019"/>
  </r>
  <r>
    <m/>
    <x v="3"/>
    <x v="4"/>
    <n v="42"/>
    <n v="13.375796178343949"/>
    <x v="61"/>
    <n v="35.956941485064313"/>
    <n v="16.899762497980227"/>
    <n v="140.51709605187824"/>
  </r>
  <r>
    <m/>
    <x v="4"/>
    <x v="5"/>
    <n v="32"/>
    <n v="10.19108280254777"/>
    <x v="61"/>
    <n v="17.997823732351961"/>
    <n v="8.4589771542054208"/>
    <n v="81.570014941679872"/>
  </r>
  <r>
    <m/>
    <x v="4"/>
    <x v="5"/>
    <n v="28"/>
    <n v="8.9171974522292992"/>
    <x v="61"/>
    <n v="12.812400007802271"/>
    <n v="6.0218280036670668"/>
    <n v="62.452042689723655"/>
  </r>
  <r>
    <m/>
    <x v="19"/>
    <x v="22"/>
    <n v="30"/>
    <n v="9.5541401273885338"/>
    <x v="61"/>
    <n v="15.271682713902763"/>
    <n v="7.1776908755342985"/>
    <n v="71.692395944835823"/>
  </r>
  <r>
    <m/>
    <x v="3"/>
    <x v="4"/>
    <n v="26"/>
    <n v="8.2802547770700627"/>
    <x v="61"/>
    <n v="10.610124252760826"/>
    <n v="4.9867583987975879"/>
    <n v="53.848955176343352"/>
  </r>
  <r>
    <m/>
    <x v="39"/>
    <x v="3"/>
    <n v="41"/>
    <n v="13.057324840764331"/>
    <x v="61"/>
    <n v="33.818022957337249"/>
    <n v="15.894470789948507"/>
    <n v="133.90546398141004"/>
  </r>
  <r>
    <m/>
    <x v="3"/>
    <x v="4"/>
    <n v="64"/>
    <n v="20.38216560509554"/>
    <x v="61"/>
    <n v="105.03676391020063"/>
    <n v="49.367279037794297"/>
    <n v="326.28005976671949"/>
  </r>
  <r>
    <m/>
    <x v="39"/>
    <x v="3"/>
    <n v="24"/>
    <n v="7.6433121019108281"/>
    <x v="61"/>
    <n v="8.6546778998739011"/>
    <n v="4.0676986129407329"/>
    <n v="45.883133404694938"/>
  </r>
  <r>
    <m/>
    <x v="39"/>
    <x v="3"/>
    <n v="18"/>
    <n v="5.7324840764331206"/>
    <x v="61"/>
    <n v="4.1618059307872386"/>
    <n v="1.9560487874700021"/>
    <n v="25.809262540140899"/>
  </r>
  <r>
    <m/>
    <x v="19"/>
    <x v="22"/>
    <n v="50"/>
    <n v="15.923566878980891"/>
    <x v="61"/>
    <n v="56.039204324455426"/>
    <n v="26.338426032494048"/>
    <n v="199.14554429121063"/>
  </r>
  <r>
    <m/>
    <x v="19"/>
    <x v="22"/>
    <n v="47"/>
    <n v="14.968152866242038"/>
    <x v="61"/>
    <n v="47.874290165245462"/>
    <n v="22.500916377665366"/>
    <n v="175.96500293571373"/>
  </r>
  <r>
    <m/>
    <x v="19"/>
    <x v="22"/>
    <n v="41"/>
    <n v="13.057324840764331"/>
    <x v="61"/>
    <n v="33.818022957337249"/>
    <n v="15.894470789948507"/>
    <n v="133.90546398141004"/>
  </r>
  <r>
    <m/>
    <x v="39"/>
    <x v="3"/>
    <n v="47"/>
    <n v="14.968152866242038"/>
    <x v="61"/>
    <n v="47.874290165245462"/>
    <n v="22.500916377665366"/>
    <n v="175.96500293571373"/>
  </r>
  <r>
    <m/>
    <x v="39"/>
    <x v="3"/>
    <n v="16"/>
    <n v="5.0955414012738851"/>
    <x v="61"/>
    <n v="3.0838884124204617"/>
    <n v="1.4494275538376169"/>
    <n v="20.392503735419968"/>
  </r>
  <r>
    <m/>
    <x v="19"/>
    <x v="22"/>
    <n v="18"/>
    <n v="5.7324840764331206"/>
    <x v="61"/>
    <n v="4.1618059307872386"/>
    <n v="1.9560487874700021"/>
    <n v="25.809262540140899"/>
  </r>
  <r>
    <m/>
    <x v="3"/>
    <x v="4"/>
    <n v="69"/>
    <n v="21.97452229299363"/>
    <x v="61"/>
    <n v="127.19915762043212"/>
    <n v="59.783604081603094"/>
    <n v="379.25277454818155"/>
  </r>
  <r>
    <m/>
    <x v="21"/>
    <x v="26"/>
    <n v="20"/>
    <n v="6.3694267515923562"/>
    <x v="61"/>
    <n v="5.4417005351814183"/>
    <n v="2.5575992515352666"/>
    <n v="31.863287086593701"/>
  </r>
  <r>
    <m/>
    <x v="39"/>
    <x v="3"/>
    <n v="22"/>
    <n v="7.0063694267515917"/>
    <x v="61"/>
    <n v="6.9355198964445544"/>
    <n v="3.2596943513289403"/>
    <n v="38.554577374778376"/>
  </r>
  <r>
    <m/>
    <x v="39"/>
    <x v="3"/>
    <n v="20"/>
    <n v="6.3694267515923562"/>
    <x v="61"/>
    <n v="5.4417005351814183"/>
    <n v="2.5575992515352666"/>
    <n v="31.863287086593701"/>
  </r>
  <r>
    <m/>
    <x v="39"/>
    <x v="3"/>
    <n v="18"/>
    <n v="5.7324840764331206"/>
    <x v="61"/>
    <n v="4.1618059307872386"/>
    <n v="1.9560487874700021"/>
    <n v="25.809262540140899"/>
  </r>
  <r>
    <m/>
    <x v="4"/>
    <x v="5"/>
    <n v="54"/>
    <n v="17.197452229299362"/>
    <x v="62"/>
    <n v="68.16405497184239"/>
    <n v="32.037105836765924"/>
    <n v="232.28336286126807"/>
  </r>
  <r>
    <m/>
    <x v="4"/>
    <x v="5"/>
    <n v="20"/>
    <n v="6.3694267515923562"/>
    <x v="62"/>
    <n v="5.4417005351814183"/>
    <n v="2.5575992515352666"/>
    <n v="31.863287086593701"/>
  </r>
  <r>
    <m/>
    <x v="4"/>
    <x v="5"/>
    <n v="20"/>
    <n v="6.3694267515923562"/>
    <x v="62"/>
    <n v="5.4417005351814183"/>
    <n v="2.5575992515352666"/>
    <n v="31.863287086593701"/>
  </r>
  <r>
    <m/>
    <x v="4"/>
    <x v="5"/>
    <n v="42"/>
    <n v="13.375796178343949"/>
    <x v="62"/>
    <n v="35.956941485064313"/>
    <n v="16.899762497980227"/>
    <n v="140.51709605187824"/>
  </r>
  <r>
    <m/>
    <x v="39"/>
    <x v="3"/>
    <n v="14"/>
    <n v="4.4585987261146496"/>
    <x v="62"/>
    <n v="2.1953772026521454"/>
    <n v="1.0318272852465082"/>
    <n v="15.613010672430914"/>
  </r>
  <r>
    <m/>
    <x v="39"/>
    <x v="3"/>
    <n v="10"/>
    <n v="3.1847133757961781"/>
    <x v="62"/>
    <n v="0.93242369043444173"/>
    <n v="0.43823913450418761"/>
    <n v="7.9658217716484252"/>
  </r>
  <r>
    <m/>
    <x v="18"/>
    <x v="20"/>
    <n v="23"/>
    <n v="7.3248407643312099"/>
    <x v="62"/>
    <n v="7.7662370408352812"/>
    <n v="3.6501314091925821"/>
    <n v="42.139197172020175"/>
  </r>
  <r>
    <m/>
    <x v="18"/>
    <x v="20"/>
    <n v="30"/>
    <n v="9.5541401273885338"/>
    <x v="62"/>
    <n v="15.271682713902763"/>
    <n v="7.1776908755342985"/>
    <n v="71.692395944835823"/>
  </r>
  <r>
    <m/>
    <x v="4"/>
    <x v="5"/>
    <n v="25"/>
    <n v="7.9617834394904454"/>
    <x v="62"/>
    <n v="9.6021972115884662"/>
    <n v="4.5130326894465789"/>
    <n v="49.786386072802657"/>
  </r>
  <r>
    <m/>
    <x v="4"/>
    <x v="5"/>
    <n v="24"/>
    <n v="7.6433121019108281"/>
    <x v="62"/>
    <n v="8.6546778998739011"/>
    <n v="4.0676986129407329"/>
    <n v="45.883133404694938"/>
  </r>
  <r>
    <m/>
    <x v="4"/>
    <x v="5"/>
    <n v="21"/>
    <n v="6.6878980891719744"/>
    <x v="62"/>
    <n v="6.1611446384234441"/>
    <n v="2.8957379800590184"/>
    <n v="35.12927401296956"/>
  </r>
  <r>
    <m/>
    <x v="4"/>
    <x v="5"/>
    <n v="17"/>
    <n v="5.4140127388535033"/>
    <x v="62"/>
    <n v="3.5983698908858401"/>
    <n v="1.6912338487163447"/>
    <n v="23.021224920063954"/>
  </r>
  <r>
    <m/>
    <x v="20"/>
    <x v="36"/>
    <n v="9"/>
    <n v="2.8662420382165603"/>
    <x v="62"/>
    <n v="0.71311650094821233"/>
    <n v="0.33516475544565977"/>
    <n v="6.4523156350352249"/>
  </r>
  <r>
    <m/>
    <x v="4"/>
    <x v="5"/>
    <n v="16"/>
    <n v="5.0955414012738851"/>
    <x v="62"/>
    <n v="3.0838884124204617"/>
    <n v="1.4494275538376169"/>
    <n v="20.392503735419968"/>
  </r>
  <r>
    <m/>
    <x v="4"/>
    <x v="5"/>
    <n v="10"/>
    <n v="3.1847133757961781"/>
    <x v="62"/>
    <n v="0.93242369043444173"/>
    <n v="0.43823913450418761"/>
    <n v="7.9658217716484252"/>
  </r>
  <r>
    <m/>
    <x v="3"/>
    <x v="4"/>
    <n v="127"/>
    <n v="40.445859872611464"/>
    <x v="62"/>
    <n v="600.88832937369671"/>
    <n v="282.41751480563744"/>
    <n v="1284.8073935491748"/>
  </r>
  <r>
    <m/>
    <x v="19"/>
    <x v="22"/>
    <n v="70"/>
    <n v="22.292993630573246"/>
    <x v="62"/>
    <n v="131.94344254740352"/>
    <n v="62.013417997279653"/>
    <n v="390.32526681077286"/>
  </r>
  <r>
    <m/>
    <x v="31"/>
    <x v="40"/>
    <n v="94"/>
    <n v="29.936305732484076"/>
    <x v="62"/>
    <n v="279.39825326860165"/>
    <n v="131.31717903624278"/>
    <n v="703.86001174285491"/>
  </r>
  <r>
    <m/>
    <x v="4"/>
    <x v="5"/>
    <n v="10"/>
    <n v="3.1847133757961781"/>
    <x v="62"/>
    <n v="0.93242369043444173"/>
    <n v="0.43823913450418761"/>
    <n v="7.9658217716484252"/>
  </r>
  <r>
    <m/>
    <x v="3"/>
    <x v="4"/>
    <n v="34"/>
    <n v="10.828025477707007"/>
    <x v="62"/>
    <n v="21.000379507614944"/>
    <n v="9.8701783685790225"/>
    <n v="92.084899680255816"/>
  </r>
  <r>
    <m/>
    <x v="4"/>
    <x v="5"/>
    <n v="23"/>
    <n v="7.3248407643312099"/>
    <x v="62"/>
    <n v="7.7662370408352812"/>
    <n v="3.6501314091925821"/>
    <n v="42.139197172020175"/>
  </r>
  <r>
    <m/>
    <x v="4"/>
    <x v="5"/>
    <n v="14"/>
    <n v="4.4585987261146496"/>
    <x v="62"/>
    <n v="2.1953772026521454"/>
    <n v="1.0318272852465082"/>
    <n v="15.613010672430914"/>
  </r>
  <r>
    <m/>
    <x v="4"/>
    <x v="5"/>
    <n v="52"/>
    <n v="16.560509554140125"/>
    <x v="62"/>
    <n v="61.921548558776536"/>
    <n v="29.10312782262497"/>
    <n v="215.39582070537341"/>
  </r>
  <r>
    <m/>
    <x v="4"/>
    <x v="5"/>
    <n v="17"/>
    <n v="5.4140127388535033"/>
    <x v="62"/>
    <n v="3.5983698908858401"/>
    <n v="1.6912338487163447"/>
    <n v="23.021224920063954"/>
  </r>
  <r>
    <m/>
    <x v="5"/>
    <x v="6"/>
    <n v="53"/>
    <n v="16.878980891719745"/>
    <x v="62"/>
    <n v="64.997310634988111"/>
    <n v="30.54873599844441"/>
    <n v="223.75993356560429"/>
  </r>
  <r>
    <m/>
    <x v="5"/>
    <x v="6"/>
    <n v="23"/>
    <n v="7.3248407643312099"/>
    <x v="62"/>
    <n v="7.7662370408352812"/>
    <n v="3.6501314091925821"/>
    <n v="42.139197172020175"/>
  </r>
  <r>
    <m/>
    <x v="5"/>
    <x v="6"/>
    <n v="16"/>
    <n v="5.0955414012738851"/>
    <x v="62"/>
    <n v="3.0838884124204617"/>
    <n v="1.4494275538376169"/>
    <n v="20.392503735419968"/>
  </r>
  <r>
    <m/>
    <x v="3"/>
    <x v="4"/>
    <n v="154"/>
    <n v="49.044585987261144"/>
    <x v="62"/>
    <n v="981.41690347500503"/>
    <n v="461.26594463325233"/>
    <n v="1889.1742913641408"/>
  </r>
  <r>
    <m/>
    <x v="4"/>
    <x v="5"/>
    <n v="45"/>
    <n v="14.331210191082802"/>
    <x v="63"/>
    <n v="42.858715103171527"/>
    <n v="20.143596098490615"/>
    <n v="161.30789087588062"/>
  </r>
  <r>
    <m/>
    <x v="4"/>
    <x v="5"/>
    <n v="60"/>
    <n v="19.108280254777068"/>
    <x v="63"/>
    <n v="89.126783081460587"/>
    <n v="41.889588048286477"/>
    <n v="286.76958377934329"/>
  </r>
  <r>
    <m/>
    <x v="4"/>
    <x v="5"/>
    <n v="27"/>
    <n v="8.598726114649681"/>
    <x v="63"/>
    <n v="11.679764309136601"/>
    <n v="5.4894892252942027"/>
    <n v="58.070840715317019"/>
  </r>
  <r>
    <m/>
    <x v="4"/>
    <x v="5"/>
    <n v="23"/>
    <n v="7.3248407643312099"/>
    <x v="63"/>
    <n v="7.7662370408352812"/>
    <n v="3.6501314091925821"/>
    <n v="42.139197172020175"/>
  </r>
  <r>
    <m/>
    <x v="4"/>
    <x v="5"/>
    <n v="60"/>
    <n v="19.108280254777068"/>
    <x v="63"/>
    <n v="89.126783081460587"/>
    <n v="41.889588048286477"/>
    <n v="286.76958377934329"/>
  </r>
  <r>
    <m/>
    <x v="4"/>
    <x v="5"/>
    <n v="42"/>
    <n v="13.375796178343949"/>
    <x v="63"/>
    <n v="35.956941485064313"/>
    <n v="16.899762497980227"/>
    <n v="140.51709605187824"/>
  </r>
  <r>
    <m/>
    <x v="4"/>
    <x v="5"/>
    <n v="34"/>
    <n v="10.828025477707007"/>
    <x v="63"/>
    <n v="21.000379507614944"/>
    <n v="9.8701783685790225"/>
    <n v="92.084899680255816"/>
  </r>
  <r>
    <m/>
    <x v="4"/>
    <x v="5"/>
    <n v="44"/>
    <n v="14.012738853503183"/>
    <x v="63"/>
    <n v="40.476258507180518"/>
    <n v="19.023841498374843"/>
    <n v="154.2183094991135"/>
  </r>
  <r>
    <m/>
    <x v="4"/>
    <x v="5"/>
    <n v="30"/>
    <n v="9.5541401273885338"/>
    <x v="63"/>
    <n v="15.271682713902763"/>
    <n v="7.1776908755342985"/>
    <n v="71.692395944835823"/>
  </r>
  <r>
    <m/>
    <x v="4"/>
    <x v="5"/>
    <n v="53"/>
    <n v="16.878980891719745"/>
    <x v="63"/>
    <n v="64.997310634988111"/>
    <n v="30.54873599844441"/>
    <n v="223.75993356560429"/>
  </r>
  <r>
    <m/>
    <x v="4"/>
    <x v="5"/>
    <n v="28"/>
    <n v="8.9171974522292992"/>
    <x v="63"/>
    <n v="12.812400007802271"/>
    <n v="6.0218280036670668"/>
    <n v="62.452042689723655"/>
  </r>
  <r>
    <m/>
    <x v="4"/>
    <x v="5"/>
    <n v="9"/>
    <n v="2.8662420382165603"/>
    <x v="63"/>
    <n v="0.71311650094821233"/>
    <n v="0.33516475544565977"/>
    <n v="6.4523156350352249"/>
  </r>
  <r>
    <m/>
    <x v="17"/>
    <x v="18"/>
    <n v="33"/>
    <n v="10.509554140127388"/>
    <x v="63"/>
    <n v="19.463963264735195"/>
    <n v="9.1480627344255421"/>
    <n v="86.747799093251359"/>
  </r>
  <r>
    <m/>
    <x v="17"/>
    <x v="18"/>
    <n v="22"/>
    <n v="7.0063694267515917"/>
    <x v="63"/>
    <n v="6.9355198964445544"/>
    <n v="3.2596943513289403"/>
    <n v="38.554577374778376"/>
  </r>
  <r>
    <m/>
    <x v="17"/>
    <x v="18"/>
    <n v="26"/>
    <n v="8.2802547770700627"/>
    <x v="63"/>
    <n v="10.610124252760826"/>
    <n v="4.9867583987975879"/>
    <n v="53.848955176343352"/>
  </r>
  <r>
    <m/>
    <x v="17"/>
    <x v="18"/>
    <n v="18"/>
    <n v="5.7324840764331206"/>
    <x v="63"/>
    <n v="4.1618059307872386"/>
    <n v="1.9560487874700021"/>
    <n v="25.809262540140899"/>
  </r>
  <r>
    <m/>
    <x v="4"/>
    <x v="5"/>
    <n v="10"/>
    <n v="3.1847133757961781"/>
    <x v="64"/>
    <n v="0.93242369043444173"/>
    <n v="0.43823913450418761"/>
    <n v="7.9658217716484252"/>
  </r>
  <r>
    <m/>
    <x v="4"/>
    <x v="5"/>
    <n v="7"/>
    <n v="2.2292993630573248"/>
    <x v="64"/>
    <n v="0.37617316498000025"/>
    <n v="0.1768013875406001"/>
    <n v="3.9032526681077284"/>
  </r>
  <r>
    <m/>
    <x v="4"/>
    <x v="5"/>
    <n v="9"/>
    <n v="2.8662420382165603"/>
    <x v="64"/>
    <n v="0.71311650094821233"/>
    <n v="0.33516475544565977"/>
    <n v="6.4523156350352249"/>
  </r>
  <r>
    <m/>
    <x v="4"/>
    <x v="5"/>
    <n v="9"/>
    <n v="2.8662420382165603"/>
    <x v="64"/>
    <n v="0.71311650094821233"/>
    <n v="0.33516475544565977"/>
    <n v="6.4523156350352249"/>
  </r>
  <r>
    <m/>
    <x v="4"/>
    <x v="5"/>
    <n v="3"/>
    <n v="0.95541401273885351"/>
    <x v="64"/>
    <n v="4.3539846392860466E-2"/>
    <n v="2.0463727804644418E-2"/>
    <n v="0.71692395944835841"/>
  </r>
  <r>
    <m/>
    <x v="4"/>
    <x v="5"/>
    <n v="8"/>
    <n v="2.5477707006369426"/>
    <x v="64"/>
    <n v="0.52841765102776583"/>
    <n v="0.24835629598304992"/>
    <n v="5.098125933854992"/>
  </r>
  <r>
    <m/>
    <x v="4"/>
    <x v="5"/>
    <n v="10"/>
    <n v="3.1847133757961781"/>
    <x v="64"/>
    <n v="0.93242369043444173"/>
    <n v="0.43823913450418761"/>
    <n v="7.9658217716484252"/>
  </r>
  <r>
    <m/>
    <x v="4"/>
    <x v="5"/>
    <n v="13"/>
    <n v="4.1401273885350314"/>
    <x v="64"/>
    <n v="1.8180219855478328"/>
    <n v="0.85447033320748134"/>
    <n v="13.462238794085838"/>
  </r>
  <r>
    <m/>
    <x v="4"/>
    <x v="5"/>
    <n v="9"/>
    <n v="2.8662420382165603"/>
    <x v="64"/>
    <n v="0.71311650094821233"/>
    <n v="0.33516475544565977"/>
    <n v="6.4523156350352249"/>
  </r>
  <r>
    <m/>
    <x v="4"/>
    <x v="5"/>
    <n v="17"/>
    <n v="5.4140127388535033"/>
    <x v="64"/>
    <n v="3.5983698908858401"/>
    <n v="1.6912338487163447"/>
    <n v="23.021224920063954"/>
  </r>
  <r>
    <m/>
    <x v="4"/>
    <x v="5"/>
    <n v="11"/>
    <n v="3.5031847133757958"/>
    <x v="64"/>
    <n v="1.1883864272051015"/>
    <n v="0.55854162078639769"/>
    <n v="9.6386443436945939"/>
  </r>
  <r>
    <m/>
    <x v="4"/>
    <x v="5"/>
    <n v="9"/>
    <n v="2.8662420382165603"/>
    <x v="64"/>
    <n v="0.71311650094821233"/>
    <n v="0.33516475544565977"/>
    <n v="6.4523156350352249"/>
  </r>
  <r>
    <m/>
    <x v="4"/>
    <x v="5"/>
    <n v="12"/>
    <n v="3.8216560509554141"/>
    <x v="64"/>
    <n v="1.4829604559731249"/>
    <n v="0.69699141430736866"/>
    <n v="11.470783351173734"/>
  </r>
  <r>
    <m/>
    <x v="4"/>
    <x v="5"/>
    <n v="12"/>
    <n v="3.8216560509554141"/>
    <x v="64"/>
    <n v="1.4829604559731249"/>
    <n v="0.69699141430736866"/>
    <n v="11.470783351173734"/>
  </r>
  <r>
    <m/>
    <x v="4"/>
    <x v="5"/>
    <n v="9"/>
    <n v="2.8662420382165603"/>
    <x v="64"/>
    <n v="0.71311650094821233"/>
    <n v="0.33516475544565977"/>
    <n v="6.4523156350352249"/>
  </r>
  <r>
    <m/>
    <x v="4"/>
    <x v="5"/>
    <n v="12"/>
    <n v="3.8216560509554141"/>
    <x v="64"/>
    <n v="1.4829604559731249"/>
    <n v="0.69699141430736866"/>
    <n v="11.470783351173734"/>
  </r>
  <r>
    <m/>
    <x v="4"/>
    <x v="5"/>
    <n v="12"/>
    <n v="3.8216560509554141"/>
    <x v="64"/>
    <n v="1.4829604559731249"/>
    <n v="0.69699141430736866"/>
    <n v="11.470783351173734"/>
  </r>
  <r>
    <m/>
    <x v="4"/>
    <x v="5"/>
    <n v="9.5"/>
    <n v="3.0254777070063694"/>
    <x v="64"/>
    <n v="0.81831379919559433"/>
    <n v="0.38460748562192931"/>
    <n v="7.1891541489127055"/>
  </r>
  <r>
    <m/>
    <x v="4"/>
    <x v="5"/>
    <n v="12"/>
    <n v="3.8216560509554141"/>
    <x v="64"/>
    <n v="1.4829604559731249"/>
    <n v="0.69699141430736866"/>
    <n v="11.470783351173734"/>
  </r>
  <r>
    <m/>
    <x v="4"/>
    <x v="5"/>
    <n v="8"/>
    <n v="2.5477707006369426"/>
    <x v="64"/>
    <n v="0.52841765102776583"/>
    <n v="0.24835629598304992"/>
    <n v="5.098125933854992"/>
  </r>
  <r>
    <m/>
    <x v="4"/>
    <x v="5"/>
    <n v="9"/>
    <n v="2.8662420382165603"/>
    <x v="64"/>
    <n v="0.71311650094821233"/>
    <n v="0.33516475544565977"/>
    <n v="6.4523156350352249"/>
  </r>
  <r>
    <m/>
    <x v="4"/>
    <x v="5"/>
    <n v="10"/>
    <n v="3.1847133757961781"/>
    <x v="64"/>
    <n v="0.93242369043444173"/>
    <n v="0.43823913450418761"/>
    <n v="7.9658217716484252"/>
  </r>
  <r>
    <m/>
    <x v="19"/>
    <x v="22"/>
    <n v="30"/>
    <n v="9.5541401273885338"/>
    <x v="64"/>
    <n v="15.271682713902763"/>
    <n v="7.1776908755342985"/>
    <n v="71.692395944835823"/>
  </r>
  <r>
    <m/>
    <x v="19"/>
    <x v="22"/>
    <n v="18"/>
    <n v="5.7324840764331206"/>
    <x v="64"/>
    <n v="4.1618059307872386"/>
    <n v="1.9560487874700021"/>
    <n v="25.809262540140899"/>
  </r>
  <r>
    <m/>
    <x v="19"/>
    <x v="22"/>
    <n v="22"/>
    <n v="7.0063694267515917"/>
    <x v="64"/>
    <n v="6.9355198964445544"/>
    <n v="3.2596943513289403"/>
    <n v="38.554577374778376"/>
  </r>
  <r>
    <m/>
    <x v="19"/>
    <x v="22"/>
    <n v="15"/>
    <n v="4.7770700636942669"/>
    <x v="64"/>
    <n v="2.6167700084154584"/>
    <n v="1.2298819039552653"/>
    <n v="17.923098986208956"/>
  </r>
  <r>
    <m/>
    <x v="19"/>
    <x v="22"/>
    <n v="28"/>
    <n v="8.9171974522292992"/>
    <x v="64"/>
    <n v="12.812400007802271"/>
    <n v="6.0218280036670668"/>
    <n v="62.452042689723655"/>
  </r>
  <r>
    <m/>
    <x v="19"/>
    <x v="22"/>
    <n v="21"/>
    <n v="6.6878980891719744"/>
    <x v="64"/>
    <n v="6.1611446384234441"/>
    <n v="2.8957379800590184"/>
    <n v="35.12927401296956"/>
  </r>
  <r>
    <m/>
    <x v="19"/>
    <x v="22"/>
    <n v="17"/>
    <n v="5.4140127388535033"/>
    <x v="64"/>
    <n v="3.5983698908858401"/>
    <n v="1.6912338487163447"/>
    <n v="23.021224920063954"/>
  </r>
  <r>
    <m/>
    <x v="19"/>
    <x v="22"/>
    <n v="19"/>
    <n v="6.0509554140127388"/>
    <x v="64"/>
    <n v="4.7757459239953679"/>
    <n v="2.2446005842778227"/>
    <n v="28.756616595650822"/>
  </r>
  <r>
    <m/>
    <x v="19"/>
    <x v="22"/>
    <n v="8"/>
    <n v="2.5477707006369426"/>
    <x v="64"/>
    <n v="0.52841765102776583"/>
    <n v="0.24835629598304992"/>
    <n v="5.098125933854992"/>
  </r>
  <r>
    <m/>
    <x v="19"/>
    <x v="22"/>
    <n v="29"/>
    <n v="9.2356687898089174"/>
    <x v="64"/>
    <n v="14.009292529252955"/>
    <n v="6.5843674887488879"/>
    <n v="66.992561099563275"/>
  </r>
  <r>
    <m/>
    <x v="19"/>
    <x v="22"/>
    <n v="28"/>
    <n v="8.9171974522292992"/>
    <x v="64"/>
    <n v="12.812400007802271"/>
    <n v="6.0218280036670668"/>
    <n v="62.452042689723655"/>
  </r>
  <r>
    <m/>
    <x v="19"/>
    <x v="22"/>
    <n v="15"/>
    <n v="4.7770700636942669"/>
    <x v="64"/>
    <n v="2.6167700084154584"/>
    <n v="1.2298819039552653"/>
    <n v="17.923098986208956"/>
  </r>
  <r>
    <m/>
    <x v="19"/>
    <x v="22"/>
    <n v="16"/>
    <n v="5.0955414012738851"/>
    <x v="64"/>
    <n v="3.0838884124204617"/>
    <n v="1.4494275538376169"/>
    <n v="20.392503735419968"/>
  </r>
  <r>
    <m/>
    <x v="19"/>
    <x v="22"/>
    <n v="12"/>
    <n v="3.8216560509554141"/>
    <x v="64"/>
    <n v="1.4829604559731249"/>
    <n v="0.69699141430736866"/>
    <n v="11.470783351173734"/>
  </r>
  <r>
    <m/>
    <x v="19"/>
    <x v="22"/>
    <n v="17"/>
    <n v="5.4140127388535033"/>
    <x v="64"/>
    <n v="3.5983698908858401"/>
    <n v="1.6912338487163447"/>
    <n v="23.021224920063954"/>
  </r>
  <r>
    <m/>
    <x v="19"/>
    <x v="22"/>
    <n v="22"/>
    <n v="7.0063694267515917"/>
    <x v="64"/>
    <n v="6.9355198964445544"/>
    <n v="3.2596943513289403"/>
    <n v="38.554577374778376"/>
  </r>
  <r>
    <m/>
    <x v="19"/>
    <x v="22"/>
    <n v="13"/>
    <n v="4.1401273885350314"/>
    <x v="64"/>
    <n v="1.8180219855478328"/>
    <n v="0.85447033320748134"/>
    <n v="13.462238794085838"/>
  </r>
  <r>
    <m/>
    <x v="19"/>
    <x v="22"/>
    <n v="25"/>
    <n v="7.9617834394904454"/>
    <x v="64"/>
    <n v="9.6021972115884662"/>
    <n v="4.5130326894465789"/>
    <n v="49.786386072802657"/>
  </r>
  <r>
    <m/>
    <x v="4"/>
    <x v="5"/>
    <n v="20"/>
    <n v="6.3694267515923562"/>
    <x v="64"/>
    <n v="5.4417005351814183"/>
    <n v="2.5575992515352666"/>
    <n v="31.863287086593701"/>
  </r>
  <r>
    <m/>
    <x v="4"/>
    <x v="5"/>
    <n v="10"/>
    <n v="3.1847133757961781"/>
    <x v="64"/>
    <n v="0.93242369043444173"/>
    <n v="0.43823913450418761"/>
    <n v="7.9658217716484252"/>
  </r>
  <r>
    <m/>
    <x v="4"/>
    <x v="5"/>
    <n v="9"/>
    <n v="2.8662420382165603"/>
    <x v="64"/>
    <n v="0.71311650094821233"/>
    <n v="0.33516475544565977"/>
    <n v="6.4523156350352249"/>
  </r>
  <r>
    <m/>
    <x v="4"/>
    <x v="5"/>
    <n v="41"/>
    <n v="13.057324840764331"/>
    <x v="65"/>
    <n v="33.818022957337249"/>
    <n v="15.894470789948507"/>
    <n v="133.90546398141004"/>
  </r>
  <r>
    <m/>
    <x v="4"/>
    <x v="5"/>
    <n v="25"/>
    <n v="7.9617834394904454"/>
    <x v="65"/>
    <n v="9.6021972115884662"/>
    <n v="4.5130326894465789"/>
    <n v="49.786386072802657"/>
  </r>
  <r>
    <m/>
    <x v="3"/>
    <x v="4"/>
    <n v="19"/>
    <n v="6.0509554140127388"/>
    <x v="65"/>
    <n v="4.7757459239953679"/>
    <n v="2.2446005842778227"/>
    <n v="28.756616595650822"/>
  </r>
  <r>
    <m/>
    <x v="4"/>
    <x v="5"/>
    <n v="32"/>
    <n v="10.19108280254777"/>
    <x v="65"/>
    <n v="17.997823732351961"/>
    <n v="8.4589771542054208"/>
    <n v="81.570014941679872"/>
  </r>
  <r>
    <m/>
    <x v="3"/>
    <x v="4"/>
    <n v="66"/>
    <n v="21.019108280254777"/>
    <x v="65"/>
    <n v="113.59327353116829"/>
    <n v="53.388838559649095"/>
    <n v="346.99119637300544"/>
  </r>
  <r>
    <m/>
    <x v="19"/>
    <x v="22"/>
    <n v="23"/>
    <n v="7.3248407643312099"/>
    <x v="65"/>
    <n v="7.7662370408352812"/>
    <n v="3.6501314091925821"/>
    <n v="42.139197172020175"/>
  </r>
  <r>
    <m/>
    <x v="39"/>
    <x v="3"/>
    <n v="51"/>
    <n v="16.242038216560509"/>
    <x v="65"/>
    <n v="58.935829092099965"/>
    <n v="27.699839673286981"/>
    <n v="207.19102428057556"/>
  </r>
  <r>
    <m/>
    <x v="3"/>
    <x v="4"/>
    <n v="45"/>
    <n v="14.331210191082802"/>
    <x v="65"/>
    <n v="42.858715103171527"/>
    <n v="20.143596098490615"/>
    <n v="161.30789087588062"/>
  </r>
  <r>
    <m/>
    <x v="18"/>
    <x v="20"/>
    <n v="32"/>
    <n v="10.19108280254777"/>
    <x v="65"/>
    <n v="17.997823732351961"/>
    <n v="8.4589771542054208"/>
    <n v="81.570014941679872"/>
  </r>
  <r>
    <m/>
    <x v="18"/>
    <x v="20"/>
    <n v="8"/>
    <n v="2.5477707006369426"/>
    <x v="65"/>
    <n v="0.52841765102776583"/>
    <n v="0.24835629598304992"/>
    <n v="5.098125933854992"/>
  </r>
  <r>
    <m/>
    <x v="3"/>
    <x v="4"/>
    <n v="62"/>
    <n v="19.745222929936304"/>
    <x v="65"/>
    <n v="96.883573474831977"/>
    <n v="45.535279533171028"/>
    <n v="306.20618890216548"/>
  </r>
  <r>
    <m/>
    <x v="3"/>
    <x v="4"/>
    <n v="56"/>
    <n v="17.834394904458598"/>
    <x v="65"/>
    <n v="74.774209079705855"/>
    <n v="35.143878267461751"/>
    <n v="249.80817075889462"/>
  </r>
  <r>
    <m/>
    <x v="3"/>
    <x v="4"/>
    <n v="54"/>
    <n v="17.197452229299362"/>
    <x v="65"/>
    <n v="68.16405497184239"/>
    <n v="32.037105836765924"/>
    <n v="232.28336286126807"/>
  </r>
  <r>
    <m/>
    <x v="39"/>
    <x v="3"/>
    <n v="28"/>
    <n v="8.9171974522292992"/>
    <x v="65"/>
    <n v="12.812400007802271"/>
    <n v="6.0218280036670668"/>
    <n v="62.452042689723655"/>
  </r>
  <r>
    <m/>
    <x v="39"/>
    <x v="3"/>
    <n v="43"/>
    <n v="13.694267515923567"/>
    <x v="65"/>
    <n v="38.176008502857414"/>
    <n v="17.942723996342984"/>
    <n v="147.28804455777941"/>
  </r>
  <r>
    <m/>
    <x v="39"/>
    <x v="3"/>
    <n v="13"/>
    <n v="4.1401273885350314"/>
    <x v="65"/>
    <n v="1.8180219855478328"/>
    <n v="0.85447033320748134"/>
    <n v="13.462238794085838"/>
  </r>
  <r>
    <m/>
    <x v="39"/>
    <x v="3"/>
    <n v="9"/>
    <n v="2.8662420382165603"/>
    <x v="65"/>
    <n v="0.71311650094821233"/>
    <n v="0.33516475544565977"/>
    <n v="6.4523156350352249"/>
  </r>
  <r>
    <m/>
    <x v="39"/>
    <x v="3"/>
    <n v="14"/>
    <n v="4.4585987261146496"/>
    <x v="65"/>
    <n v="2.1953772026521454"/>
    <n v="1.0318272852465082"/>
    <n v="15.613010672430914"/>
  </r>
  <r>
    <m/>
    <x v="5"/>
    <x v="6"/>
    <n v="40"/>
    <n v="12.738853503184712"/>
    <x v="65"/>
    <n v="31.758207152369334"/>
    <n v="14.926357361613587"/>
    <n v="127.4531483463748"/>
  </r>
  <r>
    <m/>
    <x v="5"/>
    <x v="6"/>
    <n v="26"/>
    <n v="8.2802547770700627"/>
    <x v="65"/>
    <n v="10.610124252760826"/>
    <n v="4.9867583987975879"/>
    <n v="53.848955176343352"/>
  </r>
  <r>
    <m/>
    <x v="4"/>
    <x v="5"/>
    <n v="6"/>
    <n v="1.910828025477707"/>
    <x v="65"/>
    <n v="0.25410208668910245"/>
    <n v="0.11942798074387814"/>
    <n v="2.86769583779343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FCA3D5-4005-4C78-B1A5-C3DC739650EB}" name="Draaitabel1" cacheId="0" applyNumberFormats="0" applyBorderFormats="0" applyFontFormats="0" applyPatternFormats="0" applyAlignmentFormats="0" applyWidthHeightFormats="1" dataCaption="Waarden" updatedVersion="8" minRefreshableVersion="3" useAutoFormatting="1" itemPrintTitles="1" createdVersion="8" indent="0" outline="1" outlineData="1" multipleFieldFilters="0">
  <location ref="A3:B64" firstHeaderRow="1" firstDataRow="1" firstDataCol="1"/>
  <pivotFields count="9">
    <pivotField showAll="0"/>
    <pivotField showAll="0">
      <items count="52">
        <item x="3"/>
        <item x="16"/>
        <item x="50"/>
        <item x="8"/>
        <item x="27"/>
        <item x="19"/>
        <item x="41"/>
        <item x="33"/>
        <item x="45"/>
        <item x="17"/>
        <item x="42"/>
        <item x="4"/>
        <item x="39"/>
        <item x="2"/>
        <item x="5"/>
        <item x="38"/>
        <item x="0"/>
        <item x="22"/>
        <item x="24"/>
        <item x="32"/>
        <item x="21"/>
        <item x="48"/>
        <item x="43"/>
        <item x="20"/>
        <item x="36"/>
        <item x="29"/>
        <item x="28"/>
        <item x="44"/>
        <item x="25"/>
        <item x="6"/>
        <item x="35"/>
        <item x="11"/>
        <item x="14"/>
        <item x="1"/>
        <item x="9"/>
        <item x="34"/>
        <item x="12"/>
        <item x="40"/>
        <item x="7"/>
        <item x="18"/>
        <item x="49"/>
        <item x="30"/>
        <item x="23"/>
        <item x="47"/>
        <item x="26"/>
        <item x="15"/>
        <item x="46"/>
        <item x="31"/>
        <item x="37"/>
        <item x="13"/>
        <item x="10"/>
        <item t="default"/>
      </items>
    </pivotField>
    <pivotField axis="axisRow" showAll="0">
      <items count="61">
        <item x="33"/>
        <item x="34"/>
        <item x="46"/>
        <item x="1"/>
        <item x="4"/>
        <item x="32"/>
        <item x="11"/>
        <item x="45"/>
        <item x="38"/>
        <item x="47"/>
        <item x="27"/>
        <item x="5"/>
        <item x="56"/>
        <item x="6"/>
        <item x="17"/>
        <item x="59"/>
        <item x="58"/>
        <item x="41"/>
        <item x="49"/>
        <item x="26"/>
        <item x="10"/>
        <item x="21"/>
        <item x="40"/>
        <item x="28"/>
        <item x="14"/>
        <item x="44"/>
        <item x="50"/>
        <item x="16"/>
        <item x="52"/>
        <item x="20"/>
        <item x="15"/>
        <item x="19"/>
        <item x="3"/>
        <item x="2"/>
        <item x="25"/>
        <item x="51"/>
        <item x="18"/>
        <item x="22"/>
        <item x="55"/>
        <item x="24"/>
        <item x="43"/>
        <item x="8"/>
        <item x="29"/>
        <item x="12"/>
        <item x="9"/>
        <item x="23"/>
        <item x="36"/>
        <item x="37"/>
        <item x="31"/>
        <item x="54"/>
        <item x="39"/>
        <item x="7"/>
        <item x="48"/>
        <item x="30"/>
        <item x="13"/>
        <item x="42"/>
        <item x="57"/>
        <item x="0"/>
        <item x="53"/>
        <item x="35"/>
        <item t="default"/>
      </items>
    </pivotField>
    <pivotField showAll="0"/>
    <pivotField dataField="1" numFmtId="2" showAll="0"/>
    <pivotField showAll="0">
      <items count="6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t="default"/>
      </items>
    </pivotField>
    <pivotField numFmtId="164" showAll="0"/>
    <pivotField showAll="0"/>
    <pivotField showAll="0"/>
  </pivotFields>
  <rowFields count="1">
    <field x="2"/>
  </rowFields>
  <rowItems count="6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 t="grand">
      <x/>
    </i>
  </rowItems>
  <colItems count="1">
    <i/>
  </colItems>
  <dataFields count="1">
    <dataField name="Aantal van Diâmetro" fld="4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F5832-6B38-4BF1-9064-D826281D2D64}">
  <dimension ref="A3:X64"/>
  <sheetViews>
    <sheetView topLeftCell="C1" workbookViewId="0">
      <selection activeCell="X63" sqref="X63"/>
    </sheetView>
  </sheetViews>
  <sheetFormatPr defaultRowHeight="14.4" x14ac:dyDescent="0.3"/>
  <cols>
    <col min="1" max="1" width="18.33203125" bestFit="1" customWidth="1"/>
    <col min="2" max="2" width="19.33203125" bestFit="1" customWidth="1"/>
    <col min="13" max="13" width="4.6640625" customWidth="1"/>
    <col min="14" max="14" width="24.109375" bestFit="1" customWidth="1"/>
  </cols>
  <sheetData>
    <row r="3" spans="1:22" x14ac:dyDescent="0.3">
      <c r="A3" s="17" t="s">
        <v>136</v>
      </c>
      <c r="B3" t="s">
        <v>143</v>
      </c>
      <c r="K3" t="s">
        <v>135</v>
      </c>
      <c r="N3" t="s">
        <v>141</v>
      </c>
      <c r="O3" t="s">
        <v>142</v>
      </c>
      <c r="R3" t="s">
        <v>75</v>
      </c>
      <c r="S3">
        <v>15</v>
      </c>
      <c r="T3" s="15">
        <f>S3/$S$63</f>
        <v>5.5576139310855874E-3</v>
      </c>
      <c r="U3" s="8">
        <f>LN(T3)</f>
        <v>-5.1925864119157943</v>
      </c>
      <c r="V3" s="8">
        <f>T3*U3</f>
        <v>-2.8858390581228941E-2</v>
      </c>
    </row>
    <row r="4" spans="1:22" x14ac:dyDescent="0.3">
      <c r="A4" s="18" t="s">
        <v>75</v>
      </c>
      <c r="B4">
        <v>15</v>
      </c>
      <c r="K4">
        <v>255787.68241105872</v>
      </c>
      <c r="L4" t="s">
        <v>146</v>
      </c>
      <c r="N4" t="s">
        <v>138</v>
      </c>
      <c r="O4">
        <v>0</v>
      </c>
      <c r="R4" t="s">
        <v>76</v>
      </c>
      <c r="S4">
        <v>54</v>
      </c>
      <c r="T4" s="15">
        <f t="shared" ref="T4:T62" si="0">S4/$S$63</f>
        <v>2.0007410151908114E-2</v>
      </c>
      <c r="U4" s="8">
        <f t="shared" ref="U4:U62" si="1">LN(T4)</f>
        <v>-3.9116525664537303</v>
      </c>
      <c r="V4" s="8">
        <f t="shared" ref="V4:V62" si="2">T4*U4</f>
        <v>-7.8262037268803791E-2</v>
      </c>
    </row>
    <row r="5" spans="1:22" x14ac:dyDescent="0.3">
      <c r="A5" s="18" t="s">
        <v>76</v>
      </c>
      <c r="B5">
        <v>54</v>
      </c>
      <c r="K5" s="19">
        <f>K4/(20*20*67)*10000/10000</f>
        <v>9.544316507875326</v>
      </c>
      <c r="L5" t="s">
        <v>147</v>
      </c>
      <c r="N5" t="s">
        <v>139</v>
      </c>
      <c r="O5">
        <v>0</v>
      </c>
      <c r="R5" t="s">
        <v>101</v>
      </c>
      <c r="S5">
        <v>1</v>
      </c>
      <c r="T5" s="15">
        <f t="shared" si="0"/>
        <v>3.7050759540570581E-4</v>
      </c>
      <c r="U5" s="8">
        <f t="shared" si="1"/>
        <v>-7.9006366130180048</v>
      </c>
      <c r="V5" s="8">
        <f t="shared" si="2"/>
        <v>-2.9272458736635809E-3</v>
      </c>
    </row>
    <row r="6" spans="1:22" x14ac:dyDescent="0.3">
      <c r="A6" s="18" t="s">
        <v>101</v>
      </c>
      <c r="B6">
        <v>1</v>
      </c>
      <c r="N6" t="s">
        <v>140</v>
      </c>
      <c r="O6">
        <v>0</v>
      </c>
      <c r="R6" t="s">
        <v>13</v>
      </c>
      <c r="S6">
        <v>67</v>
      </c>
      <c r="T6" s="15">
        <f t="shared" si="0"/>
        <v>2.4824008892182291E-2</v>
      </c>
      <c r="U6" s="8">
        <f t="shared" si="1"/>
        <v>-3.6959439936270386</v>
      </c>
      <c r="V6" s="8">
        <f t="shared" si="2"/>
        <v>-9.1748146562805333E-2</v>
      </c>
    </row>
    <row r="7" spans="1:22" x14ac:dyDescent="0.3">
      <c r="A7" s="18" t="s">
        <v>13</v>
      </c>
      <c r="B7">
        <v>67</v>
      </c>
      <c r="R7" t="s">
        <v>23</v>
      </c>
      <c r="S7">
        <v>223</v>
      </c>
      <c r="T7" s="15">
        <f t="shared" si="0"/>
        <v>8.2623193775472392E-2</v>
      </c>
      <c r="U7" s="8">
        <f t="shared" si="1"/>
        <v>-2.4934648415578859</v>
      </c>
      <c r="V7" s="8">
        <f t="shared" si="2"/>
        <v>-0.20601802877636477</v>
      </c>
    </row>
    <row r="8" spans="1:22" x14ac:dyDescent="0.3">
      <c r="A8" s="18" t="s">
        <v>23</v>
      </c>
      <c r="B8">
        <v>223</v>
      </c>
      <c r="K8" t="s">
        <v>144</v>
      </c>
      <c r="N8" t="s">
        <v>145</v>
      </c>
      <c r="R8" t="s">
        <v>73</v>
      </c>
      <c r="S8">
        <v>23</v>
      </c>
      <c r="T8" s="15">
        <f t="shared" si="0"/>
        <v>8.521674694331233E-3</v>
      </c>
      <c r="U8" s="8">
        <f t="shared" si="1"/>
        <v>-4.7651423970888551</v>
      </c>
      <c r="V8" s="8">
        <f t="shared" si="2"/>
        <v>-4.0606993380156969E-2</v>
      </c>
    </row>
    <row r="9" spans="1:22" x14ac:dyDescent="0.3">
      <c r="A9" s="18" t="s">
        <v>73</v>
      </c>
      <c r="B9">
        <v>23</v>
      </c>
      <c r="K9">
        <v>1775</v>
      </c>
      <c r="L9" t="s">
        <v>146</v>
      </c>
      <c r="N9">
        <v>2699</v>
      </c>
      <c r="R9" t="s">
        <v>36</v>
      </c>
      <c r="S9">
        <v>50</v>
      </c>
      <c r="T9" s="15">
        <f t="shared" si="0"/>
        <v>1.8525379770285292E-2</v>
      </c>
      <c r="U9" s="8">
        <f t="shared" si="1"/>
        <v>-3.9886136075898584</v>
      </c>
      <c r="V9" s="8">
        <f t="shared" si="2"/>
        <v>-7.3890581837529806E-2</v>
      </c>
    </row>
    <row r="10" spans="1:22" x14ac:dyDescent="0.3">
      <c r="A10" s="18" t="s">
        <v>36</v>
      </c>
      <c r="B10">
        <v>50</v>
      </c>
      <c r="K10" s="20">
        <f>K9/(20*20*67)*10000</f>
        <v>662.31343283582089</v>
      </c>
      <c r="L10" t="s">
        <v>147</v>
      </c>
      <c r="N10" s="20">
        <f>N9/(20*20*67)*10000</f>
        <v>1007.0895522388059</v>
      </c>
      <c r="R10" t="s">
        <v>99</v>
      </c>
      <c r="S10">
        <v>1</v>
      </c>
      <c r="T10" s="15">
        <f t="shared" si="0"/>
        <v>3.7050759540570581E-4</v>
      </c>
      <c r="U10" s="8">
        <f t="shared" si="1"/>
        <v>-7.9006366130180048</v>
      </c>
      <c r="V10" s="8">
        <f t="shared" si="2"/>
        <v>-2.9272458736635809E-3</v>
      </c>
    </row>
    <row r="11" spans="1:22" x14ac:dyDescent="0.3">
      <c r="A11" s="18" t="s">
        <v>99</v>
      </c>
      <c r="B11">
        <v>1</v>
      </c>
      <c r="R11" t="s">
        <v>85</v>
      </c>
      <c r="S11">
        <v>6</v>
      </c>
      <c r="T11" s="15">
        <f t="shared" si="0"/>
        <v>2.2230455724342349E-3</v>
      </c>
      <c r="U11" s="8">
        <f t="shared" si="1"/>
        <v>-6.1088771437899494</v>
      </c>
      <c r="V11" s="8">
        <f t="shared" si="2"/>
        <v>-1.3580312287046942E-2</v>
      </c>
    </row>
    <row r="12" spans="1:22" x14ac:dyDescent="0.3">
      <c r="A12" s="18" t="s">
        <v>85</v>
      </c>
      <c r="B12">
        <v>6</v>
      </c>
      <c r="K12" t="s">
        <v>148</v>
      </c>
      <c r="R12" t="s">
        <v>103</v>
      </c>
      <c r="S12">
        <v>2</v>
      </c>
      <c r="T12" s="15">
        <f t="shared" si="0"/>
        <v>7.4101519081141163E-4</v>
      </c>
      <c r="U12" s="8">
        <f t="shared" si="1"/>
        <v>-7.2074894324580594</v>
      </c>
      <c r="V12" s="8">
        <f t="shared" si="2"/>
        <v>-5.340859157064142E-3</v>
      </c>
    </row>
    <row r="13" spans="1:22" x14ac:dyDescent="0.3">
      <c r="A13" s="18" t="s">
        <v>103</v>
      </c>
      <c r="B13">
        <v>2</v>
      </c>
      <c r="K13">
        <v>1059</v>
      </c>
      <c r="R13" t="s">
        <v>64</v>
      </c>
      <c r="S13">
        <v>32</v>
      </c>
      <c r="T13" s="15">
        <f t="shared" si="0"/>
        <v>1.1856243052982586E-2</v>
      </c>
      <c r="U13" s="8">
        <f t="shared" si="1"/>
        <v>-4.4349007102182778</v>
      </c>
      <c r="V13" s="8">
        <f t="shared" si="2"/>
        <v>-5.2581260736192993E-2</v>
      </c>
    </row>
    <row r="14" spans="1:22" x14ac:dyDescent="0.3">
      <c r="A14" s="18" t="s">
        <v>64</v>
      </c>
      <c r="B14">
        <v>32</v>
      </c>
      <c r="K14" s="20">
        <f>K13/(20*20*67)*10000</f>
        <v>395.14925373134326</v>
      </c>
      <c r="L14" t="s">
        <v>147</v>
      </c>
      <c r="R14" t="s">
        <v>25</v>
      </c>
      <c r="S14">
        <v>780</v>
      </c>
      <c r="T14" s="15">
        <f t="shared" si="0"/>
        <v>0.28899592441645056</v>
      </c>
      <c r="U14" s="8">
        <f t="shared" si="1"/>
        <v>-1.2413426933343672</v>
      </c>
      <c r="V14" s="8">
        <f t="shared" si="2"/>
        <v>-0.35874297917777193</v>
      </c>
    </row>
    <row r="15" spans="1:22" x14ac:dyDescent="0.3">
      <c r="A15" s="18" t="s">
        <v>25</v>
      </c>
      <c r="B15">
        <v>780</v>
      </c>
      <c r="R15" t="s">
        <v>128</v>
      </c>
      <c r="S15">
        <v>3</v>
      </c>
      <c r="T15" s="15">
        <f t="shared" si="0"/>
        <v>1.1115227862171174E-3</v>
      </c>
      <c r="U15" s="8">
        <f t="shared" si="1"/>
        <v>-6.8020243243498948</v>
      </c>
      <c r="V15" s="8">
        <f t="shared" si="2"/>
        <v>-7.5606050289180006E-3</v>
      </c>
    </row>
    <row r="16" spans="1:22" x14ac:dyDescent="0.3">
      <c r="A16" s="18" t="s">
        <v>128</v>
      </c>
      <c r="B16">
        <v>3</v>
      </c>
      <c r="K16" s="9" t="s">
        <v>149</v>
      </c>
      <c r="R16" t="s">
        <v>27</v>
      </c>
      <c r="S16">
        <v>256</v>
      </c>
      <c r="T16" s="15">
        <f t="shared" si="0"/>
        <v>9.4849944423860688E-2</v>
      </c>
      <c r="U16" s="8">
        <f t="shared" si="1"/>
        <v>-2.3554591685384421</v>
      </c>
      <c r="V16" s="8">
        <f t="shared" si="2"/>
        <v>-0.22341517122854435</v>
      </c>
    </row>
    <row r="17" spans="1:22" x14ac:dyDescent="0.3">
      <c r="A17" s="18" t="s">
        <v>27</v>
      </c>
      <c r="B17">
        <v>256</v>
      </c>
      <c r="K17" s="21">
        <f>K14/N10</f>
        <v>0.39236754353464248</v>
      </c>
      <c r="R17" t="s">
        <v>48</v>
      </c>
      <c r="S17">
        <v>6</v>
      </c>
      <c r="T17" s="15">
        <f t="shared" si="0"/>
        <v>2.2230455724342349E-3</v>
      </c>
      <c r="U17" s="8">
        <f t="shared" si="1"/>
        <v>-6.1088771437899494</v>
      </c>
      <c r="V17" s="8">
        <f t="shared" si="2"/>
        <v>-1.3580312287046942E-2</v>
      </c>
    </row>
    <row r="18" spans="1:22" x14ac:dyDescent="0.3">
      <c r="A18" s="18" t="s">
        <v>48</v>
      </c>
      <c r="B18">
        <v>6</v>
      </c>
      <c r="R18" t="s">
        <v>134</v>
      </c>
      <c r="S18">
        <v>4</v>
      </c>
      <c r="T18" s="15">
        <f t="shared" si="0"/>
        <v>1.4820303816228233E-3</v>
      </c>
      <c r="U18" s="8">
        <f t="shared" si="1"/>
        <v>-6.514342251898114</v>
      </c>
      <c r="V18" s="8">
        <f t="shared" si="2"/>
        <v>-9.6544531336022442E-3</v>
      </c>
    </row>
    <row r="19" spans="1:22" x14ac:dyDescent="0.3">
      <c r="A19" s="18" t="s">
        <v>134</v>
      </c>
      <c r="B19">
        <v>4</v>
      </c>
      <c r="K19" s="9" t="s">
        <v>150</v>
      </c>
      <c r="R19" t="s">
        <v>133</v>
      </c>
      <c r="S19">
        <v>2</v>
      </c>
      <c r="T19" s="15">
        <f t="shared" si="0"/>
        <v>7.4101519081141163E-4</v>
      </c>
      <c r="U19" s="8">
        <f t="shared" si="1"/>
        <v>-7.2074894324580594</v>
      </c>
      <c r="V19" s="8">
        <f t="shared" si="2"/>
        <v>-5.340859157064142E-3</v>
      </c>
    </row>
    <row r="20" spans="1:22" x14ac:dyDescent="0.3">
      <c r="A20" s="18" t="s">
        <v>133</v>
      </c>
      <c r="B20">
        <v>2</v>
      </c>
      <c r="K20" s="8">
        <v>678</v>
      </c>
      <c r="R20" t="s">
        <v>92</v>
      </c>
      <c r="S20">
        <v>2</v>
      </c>
      <c r="T20" s="15">
        <f t="shared" si="0"/>
        <v>7.4101519081141163E-4</v>
      </c>
      <c r="U20" s="8">
        <f t="shared" si="1"/>
        <v>-7.2074894324580594</v>
      </c>
      <c r="V20" s="8">
        <f t="shared" si="2"/>
        <v>-5.340859157064142E-3</v>
      </c>
    </row>
    <row r="21" spans="1:22" x14ac:dyDescent="0.3">
      <c r="A21" s="18" t="s">
        <v>92</v>
      </c>
      <c r="B21">
        <v>2</v>
      </c>
      <c r="K21" s="20">
        <f>K20/(20*20*67)*10000</f>
        <v>252.98507462686567</v>
      </c>
      <c r="L21" t="s">
        <v>147</v>
      </c>
      <c r="R21" t="s">
        <v>106</v>
      </c>
      <c r="S21">
        <v>7</v>
      </c>
      <c r="T21" s="15">
        <f t="shared" si="0"/>
        <v>2.5935531678399409E-3</v>
      </c>
      <c r="U21" s="8">
        <f t="shared" si="1"/>
        <v>-5.9547264639626913</v>
      </c>
      <c r="V21" s="8">
        <f t="shared" si="2"/>
        <v>-1.5443899684230768E-2</v>
      </c>
    </row>
    <row r="22" spans="1:22" x14ac:dyDescent="0.3">
      <c r="A22" s="18" t="s">
        <v>106</v>
      </c>
      <c r="B22">
        <v>7</v>
      </c>
      <c r="K22" s="21">
        <f>K21/N10</f>
        <v>0.25120414968506855</v>
      </c>
      <c r="R22" t="s">
        <v>62</v>
      </c>
      <c r="S22">
        <v>26</v>
      </c>
      <c r="T22" s="15">
        <f t="shared" si="0"/>
        <v>9.6331974805483507E-3</v>
      </c>
      <c r="U22" s="8">
        <f t="shared" si="1"/>
        <v>-4.6425400749965231</v>
      </c>
      <c r="V22" s="8">
        <f t="shared" si="2"/>
        <v>-4.4722505353801255E-2</v>
      </c>
    </row>
    <row r="23" spans="1:22" x14ac:dyDescent="0.3">
      <c r="A23" s="18" t="s">
        <v>62</v>
      </c>
      <c r="B23">
        <v>26</v>
      </c>
      <c r="R23" t="s">
        <v>35</v>
      </c>
      <c r="S23">
        <v>14</v>
      </c>
      <c r="T23" s="15">
        <f t="shared" si="0"/>
        <v>5.1871063356798818E-3</v>
      </c>
      <c r="U23" s="8">
        <f t="shared" si="1"/>
        <v>-5.2615792834027459</v>
      </c>
      <c r="V23" s="8">
        <f t="shared" si="2"/>
        <v>-2.7292371236620396E-2</v>
      </c>
    </row>
    <row r="24" spans="1:22" x14ac:dyDescent="0.3">
      <c r="A24" s="18" t="s">
        <v>35</v>
      </c>
      <c r="B24">
        <v>14</v>
      </c>
      <c r="K24" s="9" t="s">
        <v>151</v>
      </c>
      <c r="R24" t="s">
        <v>54</v>
      </c>
      <c r="S24">
        <v>11</v>
      </c>
      <c r="T24" s="15">
        <f t="shared" si="0"/>
        <v>4.0755835494627642E-3</v>
      </c>
      <c r="U24" s="8">
        <f t="shared" si="1"/>
        <v>-5.5027413402196341</v>
      </c>
      <c r="V24" s="8">
        <f t="shared" si="2"/>
        <v>-2.2426882083147824E-2</v>
      </c>
    </row>
    <row r="25" spans="1:22" x14ac:dyDescent="0.3">
      <c r="A25" s="18" t="s">
        <v>54</v>
      </c>
      <c r="B25">
        <v>11</v>
      </c>
      <c r="K25" s="8">
        <v>17</v>
      </c>
      <c r="R25" t="s">
        <v>90</v>
      </c>
      <c r="S25">
        <v>4</v>
      </c>
      <c r="T25" s="15">
        <f t="shared" si="0"/>
        <v>1.4820303816228233E-3</v>
      </c>
      <c r="U25" s="8">
        <f t="shared" si="1"/>
        <v>-6.514342251898114</v>
      </c>
      <c r="V25" s="8">
        <f t="shared" si="2"/>
        <v>-9.6544531336022442E-3</v>
      </c>
    </row>
    <row r="26" spans="1:22" x14ac:dyDescent="0.3">
      <c r="A26" s="18" t="s">
        <v>90</v>
      </c>
      <c r="B26">
        <v>4</v>
      </c>
      <c r="K26" s="20">
        <f>K25/(20*20*67)*10000</f>
        <v>6.3432835820895521</v>
      </c>
      <c r="L26" t="s">
        <v>147</v>
      </c>
      <c r="R26" t="s">
        <v>65</v>
      </c>
      <c r="S26">
        <v>23</v>
      </c>
      <c r="T26" s="15">
        <f t="shared" si="0"/>
        <v>8.521674694331233E-3</v>
      </c>
      <c r="U26" s="8">
        <f t="shared" si="1"/>
        <v>-4.7651423970888551</v>
      </c>
      <c r="V26" s="8">
        <f t="shared" si="2"/>
        <v>-4.0606993380156969E-2</v>
      </c>
    </row>
    <row r="27" spans="1:22" x14ac:dyDescent="0.3">
      <c r="A27" s="18" t="s">
        <v>65</v>
      </c>
      <c r="B27">
        <v>23</v>
      </c>
      <c r="K27" s="22">
        <f>K26/N10</f>
        <v>6.2986291218969986E-3</v>
      </c>
      <c r="R27" t="s">
        <v>42</v>
      </c>
      <c r="S27">
        <v>23</v>
      </c>
      <c r="T27" s="15">
        <f t="shared" si="0"/>
        <v>8.521674694331233E-3</v>
      </c>
      <c r="U27" s="8">
        <f t="shared" si="1"/>
        <v>-4.7651423970888551</v>
      </c>
      <c r="V27" s="8">
        <f t="shared" si="2"/>
        <v>-4.0606993380156969E-2</v>
      </c>
    </row>
    <row r="28" spans="1:22" x14ac:dyDescent="0.3">
      <c r="A28" s="18" t="s">
        <v>42</v>
      </c>
      <c r="B28">
        <v>23</v>
      </c>
      <c r="K28" s="8"/>
      <c r="R28" t="s">
        <v>97</v>
      </c>
      <c r="S28">
        <v>8</v>
      </c>
      <c r="T28" s="15">
        <f t="shared" si="0"/>
        <v>2.9640607632456465E-3</v>
      </c>
      <c r="U28" s="8">
        <f t="shared" si="1"/>
        <v>-5.8211950713381686</v>
      </c>
      <c r="V28" s="8">
        <f t="shared" si="2"/>
        <v>-1.7254375906152409E-2</v>
      </c>
    </row>
    <row r="29" spans="1:22" x14ac:dyDescent="0.3">
      <c r="A29" s="18" t="s">
        <v>97</v>
      </c>
      <c r="B29">
        <v>8</v>
      </c>
      <c r="K29" s="9" t="s">
        <v>152</v>
      </c>
      <c r="R29" t="s">
        <v>111</v>
      </c>
      <c r="S29">
        <v>4</v>
      </c>
      <c r="T29" s="15">
        <f t="shared" si="0"/>
        <v>1.4820303816228233E-3</v>
      </c>
      <c r="U29" s="8">
        <f t="shared" si="1"/>
        <v>-6.514342251898114</v>
      </c>
      <c r="V29" s="8">
        <f t="shared" si="2"/>
        <v>-9.6544531336022442E-3</v>
      </c>
    </row>
    <row r="30" spans="1:22" x14ac:dyDescent="0.3">
      <c r="A30" s="18" t="s">
        <v>111</v>
      </c>
      <c r="B30">
        <v>4</v>
      </c>
      <c r="K30" s="8">
        <v>21</v>
      </c>
      <c r="R30" t="s">
        <v>46</v>
      </c>
      <c r="S30">
        <v>7</v>
      </c>
      <c r="T30" s="15">
        <f t="shared" si="0"/>
        <v>2.5935531678399409E-3</v>
      </c>
      <c r="U30" s="8">
        <f t="shared" si="1"/>
        <v>-5.9547264639626913</v>
      </c>
      <c r="V30" s="8">
        <f t="shared" si="2"/>
        <v>-1.5443899684230768E-2</v>
      </c>
    </row>
    <row r="31" spans="1:22" x14ac:dyDescent="0.3">
      <c r="A31" s="18" t="s">
        <v>46</v>
      </c>
      <c r="B31">
        <v>7</v>
      </c>
      <c r="K31" s="20">
        <f>K30/(20*20*67)*10000</f>
        <v>7.8358208955223878</v>
      </c>
      <c r="L31" t="s">
        <v>147</v>
      </c>
      <c r="R31" t="s">
        <v>121</v>
      </c>
      <c r="S31">
        <v>3</v>
      </c>
      <c r="T31" s="15">
        <f t="shared" si="0"/>
        <v>1.1115227862171174E-3</v>
      </c>
      <c r="U31" s="8">
        <f t="shared" si="1"/>
        <v>-6.8020243243498948</v>
      </c>
      <c r="V31" s="8">
        <f t="shared" si="2"/>
        <v>-7.5606050289180006E-3</v>
      </c>
    </row>
    <row r="32" spans="1:22" x14ac:dyDescent="0.3">
      <c r="A32" s="18" t="s">
        <v>121</v>
      </c>
      <c r="B32">
        <v>3</v>
      </c>
      <c r="K32" s="22">
        <f>K31/N10</f>
        <v>7.7806595035198219E-3</v>
      </c>
      <c r="R32" t="s">
        <v>53</v>
      </c>
      <c r="S32">
        <v>45</v>
      </c>
      <c r="T32" s="15">
        <f t="shared" si="0"/>
        <v>1.6672841793256763E-2</v>
      </c>
      <c r="U32" s="8">
        <f t="shared" si="1"/>
        <v>-4.0939741232476852</v>
      </c>
      <c r="V32" s="8">
        <f t="shared" si="2"/>
        <v>-6.8258182862595718E-2</v>
      </c>
    </row>
    <row r="33" spans="1:22" x14ac:dyDescent="0.3">
      <c r="A33" s="18" t="s">
        <v>53</v>
      </c>
      <c r="B33">
        <v>45</v>
      </c>
      <c r="R33" t="s">
        <v>44</v>
      </c>
      <c r="S33">
        <v>50</v>
      </c>
      <c r="T33" s="15">
        <f t="shared" si="0"/>
        <v>1.8525379770285292E-2</v>
      </c>
      <c r="U33" s="8">
        <f t="shared" si="1"/>
        <v>-3.9886136075898584</v>
      </c>
      <c r="V33" s="8">
        <f t="shared" si="2"/>
        <v>-7.3890581837529806E-2</v>
      </c>
    </row>
    <row r="34" spans="1:22" x14ac:dyDescent="0.3">
      <c r="A34" s="18" t="s">
        <v>44</v>
      </c>
      <c r="B34">
        <v>50</v>
      </c>
      <c r="R34" t="s">
        <v>51</v>
      </c>
      <c r="S34">
        <v>6</v>
      </c>
      <c r="T34" s="15">
        <f t="shared" si="0"/>
        <v>2.2230455724342349E-3</v>
      </c>
      <c r="U34" s="8">
        <f t="shared" si="1"/>
        <v>-6.1088771437899494</v>
      </c>
      <c r="V34" s="8">
        <f t="shared" si="2"/>
        <v>-1.3580312287046942E-2</v>
      </c>
    </row>
    <row r="35" spans="1:22" x14ac:dyDescent="0.3">
      <c r="A35" s="18" t="s">
        <v>51</v>
      </c>
      <c r="B35">
        <v>6</v>
      </c>
      <c r="R35" t="s">
        <v>18</v>
      </c>
      <c r="S35">
        <v>302</v>
      </c>
      <c r="T35" s="15">
        <f t="shared" si="0"/>
        <v>0.11189329381252315</v>
      </c>
      <c r="U35" s="8">
        <f t="shared" si="1"/>
        <v>-2.1902095956431351</v>
      </c>
      <c r="V35" s="8">
        <f t="shared" si="2"/>
        <v>-0.24506976579630485</v>
      </c>
    </row>
    <row r="36" spans="1:22" x14ac:dyDescent="0.3">
      <c r="A36" s="18" t="s">
        <v>18</v>
      </c>
      <c r="B36">
        <v>302</v>
      </c>
      <c r="R36" t="s">
        <v>16</v>
      </c>
      <c r="S36">
        <v>1</v>
      </c>
      <c r="T36" s="15">
        <f t="shared" si="0"/>
        <v>3.7050759540570581E-4</v>
      </c>
      <c r="U36" s="8">
        <f t="shared" si="1"/>
        <v>-7.9006366130180048</v>
      </c>
      <c r="V36" s="8">
        <f t="shared" si="2"/>
        <v>-2.9272458736635809E-3</v>
      </c>
    </row>
    <row r="37" spans="1:22" x14ac:dyDescent="0.3">
      <c r="A37" s="18" t="s">
        <v>16</v>
      </c>
      <c r="B37">
        <v>1</v>
      </c>
      <c r="R37" t="s">
        <v>60</v>
      </c>
      <c r="S37">
        <v>79</v>
      </c>
      <c r="T37" s="15">
        <f t="shared" si="0"/>
        <v>2.9270100037050759E-2</v>
      </c>
      <c r="U37" s="8">
        <f t="shared" si="1"/>
        <v>-3.5311887605509833</v>
      </c>
      <c r="V37" s="8">
        <f t="shared" si="2"/>
        <v>-0.10335824827103655</v>
      </c>
    </row>
    <row r="38" spans="1:22" x14ac:dyDescent="0.3">
      <c r="A38" s="18" t="s">
        <v>60</v>
      </c>
      <c r="B38">
        <v>79</v>
      </c>
      <c r="R38" t="s">
        <v>117</v>
      </c>
      <c r="S38">
        <v>2</v>
      </c>
      <c r="T38" s="15">
        <f t="shared" si="0"/>
        <v>7.4101519081141163E-4</v>
      </c>
      <c r="U38" s="8">
        <f t="shared" si="1"/>
        <v>-7.2074894324580594</v>
      </c>
      <c r="V38" s="8">
        <f t="shared" si="2"/>
        <v>-5.340859157064142E-3</v>
      </c>
    </row>
    <row r="39" spans="1:22" x14ac:dyDescent="0.3">
      <c r="A39" s="18" t="s">
        <v>117</v>
      </c>
      <c r="B39">
        <v>2</v>
      </c>
      <c r="R39" t="s">
        <v>50</v>
      </c>
      <c r="S39">
        <v>72</v>
      </c>
      <c r="T39" s="15">
        <f t="shared" si="0"/>
        <v>2.667654686921082E-2</v>
      </c>
      <c r="U39" s="8">
        <f t="shared" si="1"/>
        <v>-3.6239704940019495</v>
      </c>
      <c r="V39" s="8">
        <f t="shared" si="2"/>
        <v>-9.6675018735880094E-2</v>
      </c>
    </row>
    <row r="40" spans="1:22" x14ac:dyDescent="0.3">
      <c r="A40" s="18" t="s">
        <v>50</v>
      </c>
      <c r="B40">
        <v>72</v>
      </c>
      <c r="R40" t="s">
        <v>56</v>
      </c>
      <c r="S40">
        <v>87</v>
      </c>
      <c r="T40" s="15">
        <f t="shared" si="0"/>
        <v>3.2234160800296403E-2</v>
      </c>
      <c r="U40" s="8">
        <f t="shared" si="1"/>
        <v>-3.4347284943634211</v>
      </c>
      <c r="V40" s="8">
        <f t="shared" si="2"/>
        <v>-0.11071559059267047</v>
      </c>
    </row>
    <row r="41" spans="1:22" x14ac:dyDescent="0.3">
      <c r="A41" s="18" t="s">
        <v>56</v>
      </c>
      <c r="B41">
        <v>87</v>
      </c>
      <c r="R41" t="s">
        <v>127</v>
      </c>
      <c r="S41">
        <v>21</v>
      </c>
      <c r="T41" s="15">
        <f t="shared" si="0"/>
        <v>7.7806595035198219E-3</v>
      </c>
      <c r="U41" s="8">
        <f t="shared" si="1"/>
        <v>-4.8561141752945813</v>
      </c>
      <c r="V41" s="8">
        <f t="shared" si="2"/>
        <v>-3.7783770908183106E-2</v>
      </c>
    </row>
    <row r="42" spans="1:22" x14ac:dyDescent="0.3">
      <c r="A42" s="18" t="s">
        <v>127</v>
      </c>
      <c r="B42">
        <v>21</v>
      </c>
      <c r="R42" t="s">
        <v>59</v>
      </c>
      <c r="S42">
        <v>4</v>
      </c>
      <c r="T42" s="15">
        <f t="shared" si="0"/>
        <v>1.4820303816228233E-3</v>
      </c>
      <c r="U42" s="8">
        <f t="shared" si="1"/>
        <v>-6.514342251898114</v>
      </c>
      <c r="V42" s="8">
        <f t="shared" si="2"/>
        <v>-9.6544531336022442E-3</v>
      </c>
    </row>
    <row r="43" spans="1:22" x14ac:dyDescent="0.3">
      <c r="A43" s="18" t="s">
        <v>59</v>
      </c>
      <c r="B43">
        <v>4</v>
      </c>
      <c r="R43" t="s">
        <v>95</v>
      </c>
      <c r="S43">
        <v>3</v>
      </c>
      <c r="T43" s="15">
        <f t="shared" si="0"/>
        <v>1.1115227862171174E-3</v>
      </c>
      <c r="U43" s="8">
        <f t="shared" si="1"/>
        <v>-6.8020243243498948</v>
      </c>
      <c r="V43" s="8">
        <f t="shared" si="2"/>
        <v>-7.5606050289180006E-3</v>
      </c>
    </row>
    <row r="44" spans="1:22" x14ac:dyDescent="0.3">
      <c r="A44" s="18" t="s">
        <v>95</v>
      </c>
      <c r="B44">
        <v>3</v>
      </c>
      <c r="R44" t="s">
        <v>31</v>
      </c>
      <c r="S44">
        <v>18</v>
      </c>
      <c r="T44" s="15">
        <f t="shared" si="0"/>
        <v>6.6691367173027051E-3</v>
      </c>
      <c r="U44" s="8">
        <f t="shared" si="1"/>
        <v>-5.0102648551218403</v>
      </c>
      <c r="V44" s="8">
        <f t="shared" si="2"/>
        <v>-3.3414141308704383E-2</v>
      </c>
    </row>
    <row r="45" spans="1:22" x14ac:dyDescent="0.3">
      <c r="A45" s="18" t="s">
        <v>31</v>
      </c>
      <c r="B45">
        <v>18</v>
      </c>
      <c r="R45" t="s">
        <v>67</v>
      </c>
      <c r="S45">
        <v>3</v>
      </c>
      <c r="T45" s="15">
        <f t="shared" si="0"/>
        <v>1.1115227862171174E-3</v>
      </c>
      <c r="U45" s="8">
        <f t="shared" si="1"/>
        <v>-6.8020243243498948</v>
      </c>
      <c r="V45" s="8">
        <f t="shared" si="2"/>
        <v>-7.5606050289180006E-3</v>
      </c>
    </row>
    <row r="46" spans="1:22" x14ac:dyDescent="0.3">
      <c r="A46" s="18" t="s">
        <v>67</v>
      </c>
      <c r="B46">
        <v>3</v>
      </c>
      <c r="R46" t="s">
        <v>38</v>
      </c>
      <c r="S46">
        <v>91</v>
      </c>
      <c r="T46" s="15">
        <f t="shared" si="0"/>
        <v>3.3716191181919229E-2</v>
      </c>
      <c r="U46" s="8">
        <f t="shared" si="1"/>
        <v>-3.3897771065011546</v>
      </c>
      <c r="V46" s="8">
        <f t="shared" si="2"/>
        <v>-0.11429037298688591</v>
      </c>
    </row>
    <row r="47" spans="1:22" x14ac:dyDescent="0.3">
      <c r="A47" s="18" t="s">
        <v>38</v>
      </c>
      <c r="B47">
        <v>91</v>
      </c>
      <c r="R47" t="s">
        <v>33</v>
      </c>
      <c r="S47">
        <v>9</v>
      </c>
      <c r="T47" s="15">
        <f t="shared" si="0"/>
        <v>3.3345683586513525E-3</v>
      </c>
      <c r="U47" s="8">
        <f t="shared" si="1"/>
        <v>-5.7034120356817848</v>
      </c>
      <c r="V47" s="8">
        <f t="shared" si="2"/>
        <v>-1.9018417310535777E-2</v>
      </c>
    </row>
    <row r="48" spans="1:22" x14ac:dyDescent="0.3">
      <c r="A48" s="18" t="s">
        <v>33</v>
      </c>
      <c r="B48">
        <v>9</v>
      </c>
      <c r="R48" t="s">
        <v>58</v>
      </c>
      <c r="S48">
        <v>1</v>
      </c>
      <c r="T48" s="15">
        <f t="shared" si="0"/>
        <v>3.7050759540570581E-4</v>
      </c>
      <c r="U48" s="8">
        <f t="shared" si="1"/>
        <v>-7.9006366130180048</v>
      </c>
      <c r="V48" s="8">
        <f t="shared" si="2"/>
        <v>-2.9272458736635809E-3</v>
      </c>
    </row>
    <row r="49" spans="1:24" x14ac:dyDescent="0.3">
      <c r="A49" s="18" t="s">
        <v>58</v>
      </c>
      <c r="B49">
        <v>1</v>
      </c>
      <c r="R49" t="s">
        <v>81</v>
      </c>
      <c r="S49">
        <v>5</v>
      </c>
      <c r="T49" s="15">
        <f t="shared" si="0"/>
        <v>1.8525379770285291E-3</v>
      </c>
      <c r="U49" s="8">
        <f t="shared" si="1"/>
        <v>-6.2911987005839043</v>
      </c>
      <c r="V49" s="8">
        <f t="shared" si="2"/>
        <v>-1.1654684513864217E-2</v>
      </c>
    </row>
    <row r="50" spans="1:24" x14ac:dyDescent="0.3">
      <c r="A50" s="18" t="s">
        <v>81</v>
      </c>
      <c r="B50">
        <v>5</v>
      </c>
      <c r="R50" t="s">
        <v>82</v>
      </c>
      <c r="S50">
        <v>5</v>
      </c>
      <c r="T50" s="15">
        <f t="shared" si="0"/>
        <v>1.8525379770285291E-3</v>
      </c>
      <c r="U50" s="8">
        <f t="shared" si="1"/>
        <v>-6.2911987005839043</v>
      </c>
      <c r="V50" s="8">
        <f t="shared" si="2"/>
        <v>-1.1654684513864217E-2</v>
      </c>
    </row>
    <row r="51" spans="1:24" x14ac:dyDescent="0.3">
      <c r="A51" s="18" t="s">
        <v>82</v>
      </c>
      <c r="B51">
        <v>5</v>
      </c>
      <c r="R51" t="s">
        <v>71</v>
      </c>
      <c r="S51">
        <v>23</v>
      </c>
      <c r="T51" s="15">
        <f t="shared" si="0"/>
        <v>8.521674694331233E-3</v>
      </c>
      <c r="U51" s="8">
        <f t="shared" si="1"/>
        <v>-4.7651423970888551</v>
      </c>
      <c r="V51" s="8">
        <f t="shared" si="2"/>
        <v>-4.0606993380156969E-2</v>
      </c>
    </row>
    <row r="52" spans="1:24" x14ac:dyDescent="0.3">
      <c r="A52" s="18" t="s">
        <v>71</v>
      </c>
      <c r="B52">
        <v>23</v>
      </c>
      <c r="R52" t="s">
        <v>125</v>
      </c>
      <c r="S52">
        <v>3</v>
      </c>
      <c r="T52" s="15">
        <f t="shared" si="0"/>
        <v>1.1115227862171174E-3</v>
      </c>
      <c r="U52" s="8">
        <f t="shared" si="1"/>
        <v>-6.8020243243498948</v>
      </c>
      <c r="V52" s="8">
        <f t="shared" si="2"/>
        <v>-7.5606050289180006E-3</v>
      </c>
    </row>
    <row r="53" spans="1:24" x14ac:dyDescent="0.3">
      <c r="A53" s="18" t="s">
        <v>125</v>
      </c>
      <c r="B53">
        <v>3</v>
      </c>
      <c r="R53" t="s">
        <v>88</v>
      </c>
      <c r="S53">
        <v>1</v>
      </c>
      <c r="T53" s="15">
        <f t="shared" si="0"/>
        <v>3.7050759540570581E-4</v>
      </c>
      <c r="U53" s="8">
        <f t="shared" si="1"/>
        <v>-7.9006366130180048</v>
      </c>
      <c r="V53" s="8">
        <f t="shared" si="2"/>
        <v>-2.9272458736635809E-3</v>
      </c>
    </row>
    <row r="54" spans="1:24" x14ac:dyDescent="0.3">
      <c r="A54" s="18" t="s">
        <v>88</v>
      </c>
      <c r="B54">
        <v>1</v>
      </c>
      <c r="R54" t="s">
        <v>29</v>
      </c>
      <c r="S54">
        <v>42</v>
      </c>
      <c r="T54" s="15">
        <f t="shared" si="0"/>
        <v>1.5561319007039644E-2</v>
      </c>
      <c r="U54" s="8">
        <f t="shared" si="1"/>
        <v>-4.1629669947346368</v>
      </c>
      <c r="V54" s="8">
        <f t="shared" si="2"/>
        <v>-6.4781257420842814E-2</v>
      </c>
    </row>
    <row r="55" spans="1:24" x14ac:dyDescent="0.3">
      <c r="A55" s="18" t="s">
        <v>29</v>
      </c>
      <c r="B55">
        <v>42</v>
      </c>
      <c r="R55" t="s">
        <v>105</v>
      </c>
      <c r="S55">
        <v>1</v>
      </c>
      <c r="T55" s="15">
        <f t="shared" si="0"/>
        <v>3.7050759540570581E-4</v>
      </c>
      <c r="U55" s="8">
        <f t="shared" si="1"/>
        <v>-7.9006366130180048</v>
      </c>
      <c r="V55" s="8">
        <f t="shared" si="2"/>
        <v>-2.9272458736635809E-3</v>
      </c>
    </row>
    <row r="56" spans="1:24" x14ac:dyDescent="0.3">
      <c r="A56" s="18" t="s">
        <v>105</v>
      </c>
      <c r="B56">
        <v>1</v>
      </c>
      <c r="R56" t="s">
        <v>69</v>
      </c>
      <c r="S56">
        <v>1</v>
      </c>
      <c r="T56" s="15">
        <f t="shared" si="0"/>
        <v>3.7050759540570581E-4</v>
      </c>
      <c r="U56" s="8">
        <f t="shared" si="1"/>
        <v>-7.9006366130180048</v>
      </c>
      <c r="V56" s="8">
        <f t="shared" si="2"/>
        <v>-2.9272458736635809E-3</v>
      </c>
    </row>
    <row r="57" spans="1:24" x14ac:dyDescent="0.3">
      <c r="A57" s="18" t="s">
        <v>69</v>
      </c>
      <c r="B57">
        <v>1</v>
      </c>
      <c r="R57" t="s">
        <v>40</v>
      </c>
      <c r="S57">
        <v>86</v>
      </c>
      <c r="T57" s="15">
        <f t="shared" si="0"/>
        <v>3.18636532048907E-2</v>
      </c>
      <c r="U57" s="8">
        <f t="shared" si="1"/>
        <v>-3.446289316764497</v>
      </c>
      <c r="V57" s="8">
        <f t="shared" si="2"/>
        <v>-0.10981136763310365</v>
      </c>
    </row>
    <row r="58" spans="1:24" x14ac:dyDescent="0.3">
      <c r="A58" s="18" t="s">
        <v>40</v>
      </c>
      <c r="B58">
        <v>86</v>
      </c>
      <c r="R58" t="s">
        <v>93</v>
      </c>
      <c r="S58">
        <v>23</v>
      </c>
      <c r="T58" s="15">
        <f t="shared" si="0"/>
        <v>8.521674694331233E-3</v>
      </c>
      <c r="U58" s="8">
        <f t="shared" si="1"/>
        <v>-4.7651423970888551</v>
      </c>
      <c r="V58" s="8">
        <f t="shared" si="2"/>
        <v>-4.0606993380156969E-2</v>
      </c>
    </row>
    <row r="59" spans="1:24" x14ac:dyDescent="0.3">
      <c r="A59" s="18" t="s">
        <v>93</v>
      </c>
      <c r="B59">
        <v>23</v>
      </c>
      <c r="R59" t="s">
        <v>131</v>
      </c>
      <c r="S59">
        <v>1</v>
      </c>
      <c r="T59" s="15">
        <f t="shared" si="0"/>
        <v>3.7050759540570581E-4</v>
      </c>
      <c r="U59" s="8">
        <f t="shared" si="1"/>
        <v>-7.9006366130180048</v>
      </c>
      <c r="V59" s="8">
        <f t="shared" si="2"/>
        <v>-2.9272458736635809E-3</v>
      </c>
    </row>
    <row r="60" spans="1:24" x14ac:dyDescent="0.3">
      <c r="A60" s="18" t="s">
        <v>131</v>
      </c>
      <c r="B60">
        <v>1</v>
      </c>
      <c r="R60" t="s">
        <v>10</v>
      </c>
      <c r="S60">
        <v>51</v>
      </c>
      <c r="T60" s="15">
        <f t="shared" si="0"/>
        <v>1.8895887365690995E-2</v>
      </c>
      <c r="U60" s="8">
        <f t="shared" si="1"/>
        <v>-3.9688109802936791</v>
      </c>
      <c r="V60" s="8">
        <f t="shared" si="2"/>
        <v>-7.4994205259347024E-2</v>
      </c>
    </row>
    <row r="61" spans="1:24" x14ac:dyDescent="0.3">
      <c r="A61" s="18" t="s">
        <v>10</v>
      </c>
      <c r="B61">
        <v>51</v>
      </c>
      <c r="R61" t="s">
        <v>123</v>
      </c>
      <c r="S61">
        <v>2</v>
      </c>
      <c r="T61" s="15">
        <f t="shared" si="0"/>
        <v>7.4101519081141163E-4</v>
      </c>
      <c r="U61" s="8">
        <f t="shared" si="1"/>
        <v>-7.2074894324580594</v>
      </c>
      <c r="V61" s="8">
        <f t="shared" si="2"/>
        <v>-5.340859157064142E-3</v>
      </c>
    </row>
    <row r="62" spans="1:24" x14ac:dyDescent="0.3">
      <c r="A62" s="18" t="s">
        <v>123</v>
      </c>
      <c r="B62">
        <v>2</v>
      </c>
      <c r="R62" t="s">
        <v>79</v>
      </c>
      <c r="S62">
        <v>4</v>
      </c>
      <c r="T62" s="15">
        <f t="shared" si="0"/>
        <v>1.4820303816228233E-3</v>
      </c>
      <c r="U62" s="8">
        <f t="shared" si="1"/>
        <v>-6.514342251898114</v>
      </c>
      <c r="V62" s="8">
        <f t="shared" si="2"/>
        <v>-9.6544531336022442E-3</v>
      </c>
    </row>
    <row r="63" spans="1:24" x14ac:dyDescent="0.3">
      <c r="A63" s="18" t="s">
        <v>79</v>
      </c>
      <c r="B63">
        <v>4</v>
      </c>
      <c r="S63">
        <f>SUM(S3:S62)</f>
        <v>2699</v>
      </c>
      <c r="V63" s="8">
        <f>SUM(V3:V62)</f>
        <v>-2.8114442774179307</v>
      </c>
      <c r="W63">
        <v>2.81</v>
      </c>
      <c r="X63">
        <f>W63/LN(60)</f>
        <v>0.68631253605948217</v>
      </c>
    </row>
    <row r="64" spans="1:24" x14ac:dyDescent="0.3">
      <c r="A64" s="18" t="s">
        <v>137</v>
      </c>
      <c r="B64">
        <v>2699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E70F6-8AEF-45BB-8A24-F0E688D2E29A}">
  <dimension ref="A1:M2701"/>
  <sheetViews>
    <sheetView tabSelected="1" workbookViewId="0">
      <selection sqref="A1:A1048576"/>
    </sheetView>
  </sheetViews>
  <sheetFormatPr defaultRowHeight="14.4" x14ac:dyDescent="0.3"/>
  <cols>
    <col min="7" max="7" width="10.5546875" bestFit="1" customWidth="1"/>
    <col min="10" max="10" width="21.109375" customWidth="1"/>
  </cols>
  <sheetData>
    <row r="1" spans="1:13" ht="16.2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4" t="s">
        <v>7</v>
      </c>
      <c r="I1" s="4" t="s">
        <v>135</v>
      </c>
      <c r="J1" s="39" t="s">
        <v>153</v>
      </c>
      <c r="K1" s="40"/>
      <c r="L1" s="41"/>
      <c r="M1" s="5" t="s">
        <v>8</v>
      </c>
    </row>
    <row r="2" spans="1:13" ht="15" thickBot="1" x14ac:dyDescent="0.35">
      <c r="B2" s="6" t="s">
        <v>9</v>
      </c>
      <c r="C2" t="s">
        <v>10</v>
      </c>
      <c r="D2">
        <v>20</v>
      </c>
      <c r="E2" s="7">
        <f>D2/3.14</f>
        <v>6.3694267515923562</v>
      </c>
      <c r="F2">
        <v>1</v>
      </c>
      <c r="G2" s="16">
        <f t="shared" ref="G2:G65" si="0">EXP(2.545*LN(E2)-3.018)</f>
        <v>5.4417005351814183</v>
      </c>
      <c r="H2" s="8">
        <f>G2*0.47</f>
        <v>2.5575992515352666</v>
      </c>
      <c r="I2" s="8">
        <f>PI()*((E2/2)^2)</f>
        <v>31.863287086593701</v>
      </c>
      <c r="J2" s="23" t="s">
        <v>154</v>
      </c>
      <c r="K2" s="24" t="s">
        <v>155</v>
      </c>
      <c r="L2" s="25" t="s">
        <v>156</v>
      </c>
      <c r="M2" s="9" t="s">
        <v>11</v>
      </c>
    </row>
    <row r="3" spans="1:13" x14ac:dyDescent="0.3">
      <c r="B3" s="6" t="s">
        <v>12</v>
      </c>
      <c r="C3" t="s">
        <v>13</v>
      </c>
      <c r="D3">
        <v>18</v>
      </c>
      <c r="E3" s="7">
        <f t="shared" ref="E3:E257" si="1">D3/3.14</f>
        <v>5.7324840764331206</v>
      </c>
      <c r="F3">
        <v>1</v>
      </c>
      <c r="G3" s="16">
        <f t="shared" si="0"/>
        <v>4.1618059307872386</v>
      </c>
      <c r="H3" s="8">
        <f t="shared" ref="H3:H66" si="2">G3*0.47</f>
        <v>1.9560487874700021</v>
      </c>
      <c r="I3" s="8">
        <f t="shared" ref="I3:I66" si="3">PI()*((E3/2)^2)</f>
        <v>25.809262540140899</v>
      </c>
      <c r="J3" s="26" t="s">
        <v>14</v>
      </c>
      <c r="K3" s="27">
        <f>(SUM(G2:G2700))/67</f>
        <v>1318.6996111378583</v>
      </c>
      <c r="L3" s="28">
        <f>_xlfn.STDEV.P(G2:G2700)</f>
        <v>164.54184678751952</v>
      </c>
      <c r="M3" s="8"/>
    </row>
    <row r="4" spans="1:13" x14ac:dyDescent="0.3">
      <c r="B4" s="6" t="s">
        <v>15</v>
      </c>
      <c r="C4" t="s">
        <v>16</v>
      </c>
      <c r="D4">
        <v>17</v>
      </c>
      <c r="E4" s="7">
        <f>D4/3.4</f>
        <v>5</v>
      </c>
      <c r="F4">
        <v>1</v>
      </c>
      <c r="G4" s="16">
        <f t="shared" si="0"/>
        <v>2.9388533467008782</v>
      </c>
      <c r="H4" s="8">
        <f t="shared" si="2"/>
        <v>1.3812610729494126</v>
      </c>
      <c r="I4" s="8">
        <f t="shared" si="3"/>
        <v>19.634954084936208</v>
      </c>
      <c r="J4" s="29" t="s">
        <v>17</v>
      </c>
      <c r="K4" s="30">
        <f>(10000/400)*K3/1000</f>
        <v>32.967490278446455</v>
      </c>
      <c r="L4" s="31">
        <f>(10000/400)*L3/1000</f>
        <v>4.1135461696879885</v>
      </c>
      <c r="M4" s="8"/>
    </row>
    <row r="5" spans="1:13" x14ac:dyDescent="0.3">
      <c r="B5" s="6" t="s">
        <v>15</v>
      </c>
      <c r="C5" t="s">
        <v>18</v>
      </c>
      <c r="D5">
        <v>14</v>
      </c>
      <c r="E5" s="7">
        <f t="shared" si="1"/>
        <v>4.4585987261146496</v>
      </c>
      <c r="F5">
        <v>1</v>
      </c>
      <c r="G5" s="16">
        <f t="shared" si="0"/>
        <v>2.1953772026521454</v>
      </c>
      <c r="H5" s="8">
        <f t="shared" si="2"/>
        <v>1.0318272852465082</v>
      </c>
      <c r="I5" s="8">
        <f t="shared" si="3"/>
        <v>15.613010672430914</v>
      </c>
      <c r="J5" s="32" t="s">
        <v>19</v>
      </c>
      <c r="K5" s="30">
        <f>SUM(H2:H2700)/67</f>
        <v>619.78881723479071</v>
      </c>
      <c r="L5" s="31">
        <f>_xlfn.STDEV.P(H2:H2700)</f>
        <v>77.334667990133823</v>
      </c>
      <c r="M5" s="8"/>
    </row>
    <row r="6" spans="1:13" x14ac:dyDescent="0.3">
      <c r="B6" s="6" t="s">
        <v>15</v>
      </c>
      <c r="C6" t="s">
        <v>18</v>
      </c>
      <c r="D6">
        <v>15</v>
      </c>
      <c r="E6" s="7">
        <f t="shared" si="1"/>
        <v>4.7770700636942669</v>
      </c>
      <c r="F6">
        <v>1</v>
      </c>
      <c r="G6" s="16">
        <f t="shared" si="0"/>
        <v>2.6167700084154584</v>
      </c>
      <c r="H6" s="8">
        <f t="shared" si="2"/>
        <v>1.2298819039552653</v>
      </c>
      <c r="I6" s="8">
        <f t="shared" si="3"/>
        <v>17.923098986208956</v>
      </c>
      <c r="J6" s="32" t="s">
        <v>20</v>
      </c>
      <c r="K6" s="30">
        <f>(10000/400)*K5/1000</f>
        <v>15.494720430869767</v>
      </c>
      <c r="L6" s="31">
        <f>(10000/400)*L5/1000</f>
        <v>1.9333666997533456</v>
      </c>
      <c r="M6" s="8"/>
    </row>
    <row r="7" spans="1:13" x14ac:dyDescent="0.3">
      <c r="B7" s="6" t="s">
        <v>15</v>
      </c>
      <c r="C7" t="s">
        <v>18</v>
      </c>
      <c r="D7">
        <v>10</v>
      </c>
      <c r="E7" s="7">
        <f t="shared" si="1"/>
        <v>3.1847133757961781</v>
      </c>
      <c r="F7">
        <v>1</v>
      </c>
      <c r="G7" s="16">
        <f t="shared" si="0"/>
        <v>0.93242369043444173</v>
      </c>
      <c r="H7" s="8">
        <f t="shared" si="2"/>
        <v>0.43823913450418761</v>
      </c>
      <c r="I7" s="8">
        <f t="shared" si="3"/>
        <v>7.9658217716484252</v>
      </c>
      <c r="J7" s="33"/>
      <c r="K7" s="34"/>
      <c r="L7" s="35"/>
    </row>
    <row r="8" spans="1:13" ht="15" thickBot="1" x14ac:dyDescent="0.35">
      <c r="B8" s="6" t="s">
        <v>15</v>
      </c>
      <c r="C8" t="s">
        <v>18</v>
      </c>
      <c r="D8">
        <v>18</v>
      </c>
      <c r="E8" s="7">
        <f t="shared" si="1"/>
        <v>5.7324840764331206</v>
      </c>
      <c r="F8">
        <v>1</v>
      </c>
      <c r="G8" s="16">
        <f t="shared" si="0"/>
        <v>4.1618059307872386</v>
      </c>
      <c r="H8" s="8">
        <f t="shared" si="2"/>
        <v>1.9560487874700021</v>
      </c>
      <c r="I8" s="8">
        <f t="shared" si="3"/>
        <v>25.809262540140899</v>
      </c>
      <c r="J8" s="36" t="s">
        <v>21</v>
      </c>
      <c r="K8" s="37">
        <f>AVERAGE(E2:E2700)</f>
        <v>8.4354962795845019</v>
      </c>
      <c r="L8" s="38">
        <f>_xlfn.STDEV.P(E2:E2700)</f>
        <v>7.0362591502199825</v>
      </c>
    </row>
    <row r="9" spans="1:13" x14ac:dyDescent="0.3">
      <c r="B9" s="6" t="s">
        <v>15</v>
      </c>
      <c r="C9" t="s">
        <v>18</v>
      </c>
      <c r="D9">
        <v>19</v>
      </c>
      <c r="E9" s="7">
        <f t="shared" si="1"/>
        <v>6.0509554140127388</v>
      </c>
      <c r="F9">
        <v>1</v>
      </c>
      <c r="G9" s="16">
        <f t="shared" si="0"/>
        <v>4.7757459239953679</v>
      </c>
      <c r="H9" s="8">
        <f t="shared" si="2"/>
        <v>2.2446005842778227</v>
      </c>
      <c r="I9" s="8">
        <f t="shared" si="3"/>
        <v>28.756616595650822</v>
      </c>
    </row>
    <row r="10" spans="1:13" x14ac:dyDescent="0.3">
      <c r="B10" s="6" t="s">
        <v>15</v>
      </c>
      <c r="C10" t="s">
        <v>18</v>
      </c>
      <c r="D10">
        <v>12</v>
      </c>
      <c r="E10" s="7">
        <f t="shared" si="1"/>
        <v>3.8216560509554141</v>
      </c>
      <c r="F10">
        <v>1</v>
      </c>
      <c r="G10" s="16">
        <f t="shared" si="0"/>
        <v>1.4829604559731249</v>
      </c>
      <c r="H10" s="8">
        <f t="shared" si="2"/>
        <v>0.69699141430736866</v>
      </c>
      <c r="I10" s="8">
        <f t="shared" si="3"/>
        <v>11.470783351173734</v>
      </c>
    </row>
    <row r="11" spans="1:13" x14ac:dyDescent="0.3">
      <c r="B11" s="6" t="s">
        <v>22</v>
      </c>
      <c r="C11" t="s">
        <v>23</v>
      </c>
      <c r="D11">
        <v>23</v>
      </c>
      <c r="E11" s="7">
        <f t="shared" si="1"/>
        <v>7.3248407643312099</v>
      </c>
      <c r="F11">
        <v>1</v>
      </c>
      <c r="G11" s="16">
        <f t="shared" si="0"/>
        <v>7.7662370408352812</v>
      </c>
      <c r="H11" s="8">
        <f t="shared" si="2"/>
        <v>3.6501314091925821</v>
      </c>
      <c r="I11" s="8">
        <f t="shared" si="3"/>
        <v>42.139197172020175</v>
      </c>
    </row>
    <row r="12" spans="1:13" x14ac:dyDescent="0.3">
      <c r="B12" s="6" t="s">
        <v>15</v>
      </c>
      <c r="C12" t="s">
        <v>18</v>
      </c>
      <c r="D12">
        <v>9</v>
      </c>
      <c r="E12" s="7">
        <f t="shared" si="1"/>
        <v>2.8662420382165603</v>
      </c>
      <c r="F12">
        <v>1</v>
      </c>
      <c r="G12" s="16">
        <f t="shared" si="0"/>
        <v>0.71311650094821233</v>
      </c>
      <c r="H12" s="8">
        <f t="shared" si="2"/>
        <v>0.33516475544565977</v>
      </c>
      <c r="I12" s="8">
        <f t="shared" si="3"/>
        <v>6.4523156350352249</v>
      </c>
    </row>
    <row r="13" spans="1:13" x14ac:dyDescent="0.3">
      <c r="B13" s="6" t="s">
        <v>15</v>
      </c>
      <c r="C13" t="s">
        <v>18</v>
      </c>
      <c r="D13">
        <v>13</v>
      </c>
      <c r="E13" s="7">
        <f t="shared" si="1"/>
        <v>4.1401273885350314</v>
      </c>
      <c r="F13">
        <v>1</v>
      </c>
      <c r="G13" s="16">
        <f t="shared" si="0"/>
        <v>1.8180219855478328</v>
      </c>
      <c r="H13" s="8">
        <f t="shared" si="2"/>
        <v>0.85447033320748134</v>
      </c>
      <c r="I13" s="8">
        <f t="shared" si="3"/>
        <v>13.462238794085838</v>
      </c>
    </row>
    <row r="14" spans="1:13" x14ac:dyDescent="0.3">
      <c r="B14" s="6" t="s">
        <v>24</v>
      </c>
      <c r="C14" t="s">
        <v>25</v>
      </c>
      <c r="D14">
        <v>10</v>
      </c>
      <c r="E14" s="7">
        <f t="shared" si="1"/>
        <v>3.1847133757961781</v>
      </c>
      <c r="F14">
        <v>1</v>
      </c>
      <c r="G14" s="16">
        <f t="shared" si="0"/>
        <v>0.93242369043444173</v>
      </c>
      <c r="H14" s="8">
        <f t="shared" si="2"/>
        <v>0.43823913450418761</v>
      </c>
      <c r="I14" s="8">
        <f t="shared" si="3"/>
        <v>7.9658217716484252</v>
      </c>
    </row>
    <row r="15" spans="1:13" x14ac:dyDescent="0.3">
      <c r="B15" s="6" t="s">
        <v>22</v>
      </c>
      <c r="C15" t="s">
        <v>23</v>
      </c>
      <c r="D15">
        <v>11</v>
      </c>
      <c r="E15" s="7">
        <f t="shared" si="1"/>
        <v>3.5031847133757958</v>
      </c>
      <c r="F15">
        <v>1</v>
      </c>
      <c r="G15" s="16">
        <f t="shared" si="0"/>
        <v>1.1883864272051015</v>
      </c>
      <c r="H15" s="8">
        <f t="shared" si="2"/>
        <v>0.55854162078639769</v>
      </c>
      <c r="I15" s="8">
        <f t="shared" si="3"/>
        <v>9.6386443436945939</v>
      </c>
    </row>
    <row r="16" spans="1:13" x14ac:dyDescent="0.3">
      <c r="B16" s="6" t="s">
        <v>26</v>
      </c>
      <c r="C16" t="s">
        <v>27</v>
      </c>
      <c r="D16">
        <v>14</v>
      </c>
      <c r="E16" s="7">
        <f t="shared" si="1"/>
        <v>4.4585987261146496</v>
      </c>
      <c r="F16">
        <v>1</v>
      </c>
      <c r="G16" s="16">
        <f t="shared" si="0"/>
        <v>2.1953772026521454</v>
      </c>
      <c r="H16" s="8">
        <f t="shared" si="2"/>
        <v>1.0318272852465082</v>
      </c>
      <c r="I16" s="8">
        <f t="shared" si="3"/>
        <v>15.613010672430914</v>
      </c>
    </row>
    <row r="17" spans="2:9" x14ac:dyDescent="0.3">
      <c r="B17" s="6" t="s">
        <v>26</v>
      </c>
      <c r="C17" t="s">
        <v>27</v>
      </c>
      <c r="D17">
        <v>25</v>
      </c>
      <c r="E17" s="7">
        <f t="shared" si="1"/>
        <v>7.9617834394904454</v>
      </c>
      <c r="F17">
        <v>1</v>
      </c>
      <c r="G17" s="16">
        <f t="shared" si="0"/>
        <v>9.6021972115884662</v>
      </c>
      <c r="H17" s="8">
        <f t="shared" si="2"/>
        <v>4.5130326894465789</v>
      </c>
      <c r="I17" s="8">
        <f t="shared" si="3"/>
        <v>49.786386072802657</v>
      </c>
    </row>
    <row r="18" spans="2:9" x14ac:dyDescent="0.3">
      <c r="B18" s="6" t="s">
        <v>26</v>
      </c>
      <c r="C18" t="s">
        <v>27</v>
      </c>
      <c r="D18">
        <v>20</v>
      </c>
      <c r="E18" s="7">
        <f t="shared" si="1"/>
        <v>6.3694267515923562</v>
      </c>
      <c r="F18">
        <v>1</v>
      </c>
      <c r="G18" s="16">
        <f t="shared" si="0"/>
        <v>5.4417005351814183</v>
      </c>
      <c r="H18" s="8">
        <f t="shared" si="2"/>
        <v>2.5575992515352666</v>
      </c>
      <c r="I18" s="8">
        <f t="shared" si="3"/>
        <v>31.863287086593701</v>
      </c>
    </row>
    <row r="19" spans="2:9" x14ac:dyDescent="0.3">
      <c r="B19" s="6" t="s">
        <v>12</v>
      </c>
      <c r="C19" t="s">
        <v>13</v>
      </c>
      <c r="D19">
        <v>18</v>
      </c>
      <c r="E19" s="7">
        <f t="shared" si="1"/>
        <v>5.7324840764331206</v>
      </c>
      <c r="F19">
        <v>1</v>
      </c>
      <c r="G19" s="16">
        <f t="shared" si="0"/>
        <v>4.1618059307872386</v>
      </c>
      <c r="H19" s="8">
        <f t="shared" si="2"/>
        <v>1.9560487874700021</v>
      </c>
      <c r="I19" s="8">
        <f t="shared" si="3"/>
        <v>25.809262540140899</v>
      </c>
    </row>
    <row r="20" spans="2:9" x14ac:dyDescent="0.3">
      <c r="B20" s="10" t="s">
        <v>24</v>
      </c>
      <c r="C20" t="s">
        <v>25</v>
      </c>
      <c r="D20">
        <v>13</v>
      </c>
      <c r="E20" s="7">
        <f t="shared" si="1"/>
        <v>4.1401273885350314</v>
      </c>
      <c r="F20">
        <v>1</v>
      </c>
      <c r="G20" s="16">
        <f t="shared" si="0"/>
        <v>1.8180219855478328</v>
      </c>
      <c r="H20" s="8">
        <f t="shared" si="2"/>
        <v>0.85447033320748134</v>
      </c>
      <c r="I20" s="8">
        <f t="shared" si="3"/>
        <v>13.462238794085838</v>
      </c>
    </row>
    <row r="21" spans="2:9" x14ac:dyDescent="0.3">
      <c r="B21" s="10" t="s">
        <v>9</v>
      </c>
      <c r="C21" t="s">
        <v>10</v>
      </c>
      <c r="D21">
        <v>15</v>
      </c>
      <c r="E21" s="7">
        <f t="shared" si="1"/>
        <v>4.7770700636942669</v>
      </c>
      <c r="F21">
        <v>1</v>
      </c>
      <c r="G21" s="16">
        <f t="shared" si="0"/>
        <v>2.6167700084154584</v>
      </c>
      <c r="H21" s="8">
        <f t="shared" si="2"/>
        <v>1.2298819039552653</v>
      </c>
      <c r="I21" s="8">
        <f t="shared" si="3"/>
        <v>17.923098986208956</v>
      </c>
    </row>
    <row r="22" spans="2:9" x14ac:dyDescent="0.3">
      <c r="B22" s="6" t="s">
        <v>12</v>
      </c>
      <c r="C22" t="s">
        <v>13</v>
      </c>
      <c r="D22">
        <v>17</v>
      </c>
      <c r="E22" s="7">
        <f t="shared" si="1"/>
        <v>5.4140127388535033</v>
      </c>
      <c r="F22">
        <v>1</v>
      </c>
      <c r="G22" s="16">
        <f t="shared" si="0"/>
        <v>3.5983698908858401</v>
      </c>
      <c r="H22" s="8">
        <f t="shared" si="2"/>
        <v>1.6912338487163447</v>
      </c>
      <c r="I22" s="8">
        <f t="shared" si="3"/>
        <v>23.021224920063954</v>
      </c>
    </row>
    <row r="23" spans="2:9" x14ac:dyDescent="0.3">
      <c r="B23" s="6" t="s">
        <v>12</v>
      </c>
      <c r="C23" t="s">
        <v>13</v>
      </c>
      <c r="D23">
        <v>22</v>
      </c>
      <c r="E23" s="7">
        <f t="shared" si="1"/>
        <v>7.0063694267515917</v>
      </c>
      <c r="F23">
        <v>1</v>
      </c>
      <c r="G23" s="16">
        <f t="shared" si="0"/>
        <v>6.9355198964445544</v>
      </c>
      <c r="H23" s="8">
        <f t="shared" si="2"/>
        <v>3.2596943513289403</v>
      </c>
      <c r="I23" s="8">
        <f t="shared" si="3"/>
        <v>38.554577374778376</v>
      </c>
    </row>
    <row r="24" spans="2:9" x14ac:dyDescent="0.3">
      <c r="B24" s="6" t="s">
        <v>24</v>
      </c>
      <c r="C24" t="s">
        <v>25</v>
      </c>
      <c r="D24">
        <v>36</v>
      </c>
      <c r="E24" s="7">
        <f t="shared" si="1"/>
        <v>11.464968152866241</v>
      </c>
      <c r="F24">
        <v>1</v>
      </c>
      <c r="G24" s="16">
        <f t="shared" si="0"/>
        <v>24.288638087192005</v>
      </c>
      <c r="H24" s="8">
        <f t="shared" si="2"/>
        <v>11.415659900980241</v>
      </c>
      <c r="I24" s="8">
        <f t="shared" si="3"/>
        <v>103.2370501605636</v>
      </c>
    </row>
    <row r="25" spans="2:9" x14ac:dyDescent="0.3">
      <c r="B25" s="6" t="s">
        <v>15</v>
      </c>
      <c r="C25" t="s">
        <v>18</v>
      </c>
      <c r="D25">
        <v>10</v>
      </c>
      <c r="E25" s="7">
        <f t="shared" si="1"/>
        <v>3.1847133757961781</v>
      </c>
      <c r="F25">
        <v>1</v>
      </c>
      <c r="G25" s="16">
        <f t="shared" si="0"/>
        <v>0.93242369043444173</v>
      </c>
      <c r="H25" s="8">
        <f t="shared" si="2"/>
        <v>0.43823913450418761</v>
      </c>
      <c r="I25" s="8">
        <f t="shared" si="3"/>
        <v>7.9658217716484252</v>
      </c>
    </row>
    <row r="26" spans="2:9" x14ac:dyDescent="0.3">
      <c r="B26" s="6" t="s">
        <v>15</v>
      </c>
      <c r="C26" t="s">
        <v>18</v>
      </c>
      <c r="D26">
        <v>37</v>
      </c>
      <c r="E26" s="7">
        <f t="shared" si="1"/>
        <v>11.783439490445859</v>
      </c>
      <c r="F26">
        <v>1</v>
      </c>
      <c r="G26" s="16">
        <f t="shared" si="0"/>
        <v>26.042740712103306</v>
      </c>
      <c r="H26" s="8">
        <f t="shared" si="2"/>
        <v>12.240088134688554</v>
      </c>
      <c r="I26" s="8">
        <f t="shared" si="3"/>
        <v>109.05210005386697</v>
      </c>
    </row>
    <row r="27" spans="2:9" x14ac:dyDescent="0.3">
      <c r="B27" s="6" t="s">
        <v>15</v>
      </c>
      <c r="C27" t="s">
        <v>18</v>
      </c>
      <c r="D27">
        <v>19</v>
      </c>
      <c r="E27" s="7">
        <f t="shared" si="1"/>
        <v>6.0509554140127388</v>
      </c>
      <c r="F27">
        <v>1</v>
      </c>
      <c r="G27" s="16">
        <f t="shared" si="0"/>
        <v>4.7757459239953679</v>
      </c>
      <c r="H27" s="8">
        <f t="shared" si="2"/>
        <v>2.2446005842778227</v>
      </c>
      <c r="I27" s="8">
        <f t="shared" si="3"/>
        <v>28.756616595650822</v>
      </c>
    </row>
    <row r="28" spans="2:9" x14ac:dyDescent="0.3">
      <c r="B28" s="6" t="s">
        <v>15</v>
      </c>
      <c r="C28" t="s">
        <v>18</v>
      </c>
      <c r="D28">
        <v>17</v>
      </c>
      <c r="E28" s="7">
        <f t="shared" si="1"/>
        <v>5.4140127388535033</v>
      </c>
      <c r="F28">
        <v>1</v>
      </c>
      <c r="G28" s="16">
        <f t="shared" si="0"/>
        <v>3.5983698908858401</v>
      </c>
      <c r="H28" s="8">
        <f t="shared" si="2"/>
        <v>1.6912338487163447</v>
      </c>
      <c r="I28" s="8">
        <f t="shared" si="3"/>
        <v>23.021224920063954</v>
      </c>
    </row>
    <row r="29" spans="2:9" x14ac:dyDescent="0.3">
      <c r="B29" s="6" t="s">
        <v>24</v>
      </c>
      <c r="C29" t="s">
        <v>25</v>
      </c>
      <c r="D29">
        <v>10</v>
      </c>
      <c r="E29" s="7">
        <f t="shared" si="1"/>
        <v>3.1847133757961781</v>
      </c>
      <c r="F29">
        <v>1</v>
      </c>
      <c r="G29" s="16">
        <f t="shared" si="0"/>
        <v>0.93242369043444173</v>
      </c>
      <c r="H29" s="8">
        <f t="shared" si="2"/>
        <v>0.43823913450418761</v>
      </c>
      <c r="I29" s="8">
        <f t="shared" si="3"/>
        <v>7.9658217716484252</v>
      </c>
    </row>
    <row r="30" spans="2:9" x14ac:dyDescent="0.3">
      <c r="B30" s="6" t="s">
        <v>24</v>
      </c>
      <c r="C30" t="s">
        <v>25</v>
      </c>
      <c r="D30">
        <v>13</v>
      </c>
      <c r="E30" s="7">
        <f t="shared" si="1"/>
        <v>4.1401273885350314</v>
      </c>
      <c r="F30">
        <v>1</v>
      </c>
      <c r="G30" s="16">
        <f t="shared" si="0"/>
        <v>1.8180219855478328</v>
      </c>
      <c r="H30" s="8">
        <f t="shared" si="2"/>
        <v>0.85447033320748134</v>
      </c>
      <c r="I30" s="8">
        <f t="shared" si="3"/>
        <v>13.462238794085838</v>
      </c>
    </row>
    <row r="31" spans="2:9" x14ac:dyDescent="0.3">
      <c r="B31" s="6" t="s">
        <v>15</v>
      </c>
      <c r="C31" t="s">
        <v>18</v>
      </c>
      <c r="D31">
        <v>20</v>
      </c>
      <c r="E31" s="7">
        <f t="shared" si="1"/>
        <v>6.3694267515923562</v>
      </c>
      <c r="F31">
        <v>1</v>
      </c>
      <c r="G31" s="16">
        <f t="shared" si="0"/>
        <v>5.4417005351814183</v>
      </c>
      <c r="H31" s="8">
        <f t="shared" si="2"/>
        <v>2.5575992515352666</v>
      </c>
      <c r="I31" s="8">
        <f t="shared" si="3"/>
        <v>31.863287086593701</v>
      </c>
    </row>
    <row r="32" spans="2:9" x14ac:dyDescent="0.3">
      <c r="B32" s="6" t="s">
        <v>12</v>
      </c>
      <c r="C32" t="s">
        <v>13</v>
      </c>
      <c r="D32">
        <v>14</v>
      </c>
      <c r="E32" s="7">
        <f t="shared" si="1"/>
        <v>4.4585987261146496</v>
      </c>
      <c r="F32">
        <v>1</v>
      </c>
      <c r="G32" s="16">
        <f t="shared" si="0"/>
        <v>2.1953772026521454</v>
      </c>
      <c r="H32" s="8">
        <f t="shared" si="2"/>
        <v>1.0318272852465082</v>
      </c>
      <c r="I32" s="8">
        <f t="shared" si="3"/>
        <v>15.613010672430914</v>
      </c>
    </row>
    <row r="33" spans="2:9" x14ac:dyDescent="0.3">
      <c r="B33" s="6" t="s">
        <v>12</v>
      </c>
      <c r="C33" t="s">
        <v>13</v>
      </c>
      <c r="D33">
        <v>8</v>
      </c>
      <c r="E33" s="7">
        <f t="shared" si="1"/>
        <v>2.5477707006369426</v>
      </c>
      <c r="F33">
        <v>1</v>
      </c>
      <c r="G33" s="16">
        <f t="shared" si="0"/>
        <v>0.52841765102776583</v>
      </c>
      <c r="H33" s="8">
        <f t="shared" si="2"/>
        <v>0.24835629598304992</v>
      </c>
      <c r="I33" s="8">
        <f t="shared" si="3"/>
        <v>5.098125933854992</v>
      </c>
    </row>
    <row r="34" spans="2:9" x14ac:dyDescent="0.3">
      <c r="B34" s="6" t="s">
        <v>12</v>
      </c>
      <c r="C34" t="s">
        <v>13</v>
      </c>
      <c r="D34">
        <v>17</v>
      </c>
      <c r="E34" s="7">
        <f t="shared" si="1"/>
        <v>5.4140127388535033</v>
      </c>
      <c r="F34">
        <v>1</v>
      </c>
      <c r="G34" s="16">
        <f t="shared" si="0"/>
        <v>3.5983698908858401</v>
      </c>
      <c r="H34" s="8">
        <f t="shared" si="2"/>
        <v>1.6912338487163447</v>
      </c>
      <c r="I34" s="8">
        <f t="shared" si="3"/>
        <v>23.021224920063954</v>
      </c>
    </row>
    <row r="35" spans="2:9" x14ac:dyDescent="0.3">
      <c r="B35" s="6" t="s">
        <v>12</v>
      </c>
      <c r="C35" t="s">
        <v>13</v>
      </c>
      <c r="D35">
        <v>16.5</v>
      </c>
      <c r="E35" s="7">
        <f t="shared" si="1"/>
        <v>5.2547770700636942</v>
      </c>
      <c r="F35">
        <v>1</v>
      </c>
      <c r="G35" s="16">
        <f t="shared" si="0"/>
        <v>3.3351082700069545</v>
      </c>
      <c r="H35" s="8">
        <f t="shared" si="2"/>
        <v>1.5675008869032685</v>
      </c>
      <c r="I35" s="8">
        <f t="shared" si="3"/>
        <v>21.68694977331284</v>
      </c>
    </row>
    <row r="36" spans="2:9" x14ac:dyDescent="0.3">
      <c r="B36" s="6" t="s">
        <v>24</v>
      </c>
      <c r="C36" t="s">
        <v>25</v>
      </c>
      <c r="D36">
        <v>32</v>
      </c>
      <c r="E36" s="7">
        <f t="shared" si="1"/>
        <v>10.19108280254777</v>
      </c>
      <c r="F36">
        <v>1</v>
      </c>
      <c r="G36" s="16">
        <f t="shared" si="0"/>
        <v>17.997823732351961</v>
      </c>
      <c r="H36" s="8">
        <f t="shared" si="2"/>
        <v>8.4589771542054208</v>
      </c>
      <c r="I36" s="8">
        <f t="shared" si="3"/>
        <v>81.570014941679872</v>
      </c>
    </row>
    <row r="37" spans="2:9" x14ac:dyDescent="0.3">
      <c r="B37" s="6" t="s">
        <v>9</v>
      </c>
      <c r="C37" t="s">
        <v>10</v>
      </c>
      <c r="D37">
        <v>15</v>
      </c>
      <c r="E37" s="7">
        <f t="shared" si="1"/>
        <v>4.7770700636942669</v>
      </c>
      <c r="F37">
        <v>1</v>
      </c>
      <c r="G37" s="16">
        <f t="shared" si="0"/>
        <v>2.6167700084154584</v>
      </c>
      <c r="H37" s="8">
        <f t="shared" si="2"/>
        <v>1.2298819039552653</v>
      </c>
      <c r="I37" s="8">
        <f t="shared" si="3"/>
        <v>17.923098986208956</v>
      </c>
    </row>
    <row r="38" spans="2:9" x14ac:dyDescent="0.3">
      <c r="B38" s="6" t="s">
        <v>9</v>
      </c>
      <c r="C38" t="s">
        <v>10</v>
      </c>
      <c r="D38">
        <v>14</v>
      </c>
      <c r="E38" s="7">
        <f t="shared" si="1"/>
        <v>4.4585987261146496</v>
      </c>
      <c r="F38">
        <v>1</v>
      </c>
      <c r="G38" s="16">
        <f t="shared" si="0"/>
        <v>2.1953772026521454</v>
      </c>
      <c r="H38" s="8">
        <f t="shared" si="2"/>
        <v>1.0318272852465082</v>
      </c>
      <c r="I38" s="8">
        <f t="shared" si="3"/>
        <v>15.613010672430914</v>
      </c>
    </row>
    <row r="39" spans="2:9" x14ac:dyDescent="0.3">
      <c r="B39" s="6" t="s">
        <v>12</v>
      </c>
      <c r="C39" t="s">
        <v>13</v>
      </c>
      <c r="D39">
        <v>12</v>
      </c>
      <c r="E39" s="7">
        <f t="shared" si="1"/>
        <v>3.8216560509554141</v>
      </c>
      <c r="F39">
        <v>1</v>
      </c>
      <c r="G39" s="16">
        <f t="shared" si="0"/>
        <v>1.4829604559731249</v>
      </c>
      <c r="H39" s="8">
        <f t="shared" si="2"/>
        <v>0.69699141430736866</v>
      </c>
      <c r="I39" s="8">
        <f t="shared" si="3"/>
        <v>11.470783351173734</v>
      </c>
    </row>
    <row r="40" spans="2:9" x14ac:dyDescent="0.3">
      <c r="B40" s="6" t="s">
        <v>15</v>
      </c>
      <c r="C40" t="s">
        <v>18</v>
      </c>
      <c r="D40">
        <v>47</v>
      </c>
      <c r="E40" s="7">
        <f t="shared" si="1"/>
        <v>14.968152866242038</v>
      </c>
      <c r="F40">
        <v>1</v>
      </c>
      <c r="G40" s="16">
        <f t="shared" si="0"/>
        <v>47.874290165245462</v>
      </c>
      <c r="H40" s="8">
        <f t="shared" si="2"/>
        <v>22.500916377665366</v>
      </c>
      <c r="I40" s="8">
        <f t="shared" si="3"/>
        <v>175.96500293571373</v>
      </c>
    </row>
    <row r="41" spans="2:9" x14ac:dyDescent="0.3">
      <c r="B41" s="6" t="s">
        <v>15</v>
      </c>
      <c r="C41" t="s">
        <v>18</v>
      </c>
      <c r="D41">
        <v>44</v>
      </c>
      <c r="E41" s="7">
        <f t="shared" si="1"/>
        <v>14.012738853503183</v>
      </c>
      <c r="F41">
        <v>1</v>
      </c>
      <c r="G41" s="16">
        <f t="shared" si="0"/>
        <v>40.476258507180518</v>
      </c>
      <c r="H41" s="8">
        <f t="shared" si="2"/>
        <v>19.023841498374843</v>
      </c>
      <c r="I41" s="8">
        <f t="shared" si="3"/>
        <v>154.2183094991135</v>
      </c>
    </row>
    <row r="42" spans="2:9" x14ac:dyDescent="0.3">
      <c r="B42" s="6" t="s">
        <v>12</v>
      </c>
      <c r="C42" t="s">
        <v>13</v>
      </c>
      <c r="D42">
        <v>17</v>
      </c>
      <c r="E42" s="7">
        <f t="shared" si="1"/>
        <v>5.4140127388535033</v>
      </c>
      <c r="F42">
        <v>1</v>
      </c>
      <c r="G42" s="16">
        <f t="shared" si="0"/>
        <v>3.5983698908858401</v>
      </c>
      <c r="H42" s="8">
        <f t="shared" si="2"/>
        <v>1.6912338487163447</v>
      </c>
      <c r="I42" s="8">
        <f t="shared" si="3"/>
        <v>23.021224920063954</v>
      </c>
    </row>
    <row r="43" spans="2:9" x14ac:dyDescent="0.3">
      <c r="B43" s="6" t="s">
        <v>12</v>
      </c>
      <c r="C43" t="s">
        <v>13</v>
      </c>
      <c r="D43">
        <v>22</v>
      </c>
      <c r="E43" s="7">
        <f t="shared" si="1"/>
        <v>7.0063694267515917</v>
      </c>
      <c r="F43">
        <v>1</v>
      </c>
      <c r="G43" s="16">
        <f t="shared" si="0"/>
        <v>6.9355198964445544</v>
      </c>
      <c r="H43" s="8">
        <f t="shared" si="2"/>
        <v>3.2596943513289403</v>
      </c>
      <c r="I43" s="8">
        <f t="shared" si="3"/>
        <v>38.554577374778376</v>
      </c>
    </row>
    <row r="44" spans="2:9" x14ac:dyDescent="0.3">
      <c r="B44" s="10" t="s">
        <v>28</v>
      </c>
      <c r="C44" t="s">
        <v>29</v>
      </c>
      <c r="D44">
        <v>26</v>
      </c>
      <c r="E44" s="7">
        <f t="shared" si="1"/>
        <v>8.2802547770700627</v>
      </c>
      <c r="F44">
        <v>2</v>
      </c>
      <c r="G44" s="16">
        <f t="shared" si="0"/>
        <v>10.610124252760826</v>
      </c>
      <c r="H44" s="8">
        <f t="shared" si="2"/>
        <v>4.9867583987975879</v>
      </c>
      <c r="I44" s="8">
        <f t="shared" si="3"/>
        <v>53.848955176343352</v>
      </c>
    </row>
    <row r="45" spans="2:9" x14ac:dyDescent="0.3">
      <c r="B45" s="6" t="s">
        <v>28</v>
      </c>
      <c r="C45" t="s">
        <v>29</v>
      </c>
      <c r="D45">
        <v>14</v>
      </c>
      <c r="E45" s="7">
        <f t="shared" si="1"/>
        <v>4.4585987261146496</v>
      </c>
      <c r="F45">
        <v>2</v>
      </c>
      <c r="G45" s="16">
        <f t="shared" si="0"/>
        <v>2.1953772026521454</v>
      </c>
      <c r="H45" s="8">
        <f t="shared" si="2"/>
        <v>1.0318272852465082</v>
      </c>
      <c r="I45" s="8">
        <f t="shared" si="3"/>
        <v>15.613010672430914</v>
      </c>
    </row>
    <row r="46" spans="2:9" x14ac:dyDescent="0.3">
      <c r="B46" s="6" t="s">
        <v>30</v>
      </c>
      <c r="C46" t="s">
        <v>31</v>
      </c>
      <c r="D46">
        <v>24</v>
      </c>
      <c r="E46" s="7">
        <f t="shared" si="1"/>
        <v>7.6433121019108281</v>
      </c>
      <c r="F46">
        <v>2</v>
      </c>
      <c r="G46" s="16">
        <f t="shared" si="0"/>
        <v>8.6546778998739011</v>
      </c>
      <c r="H46" s="8">
        <f t="shared" si="2"/>
        <v>4.0676986129407329</v>
      </c>
      <c r="I46" s="8">
        <f t="shared" si="3"/>
        <v>45.883133404694938</v>
      </c>
    </row>
    <row r="47" spans="2:9" x14ac:dyDescent="0.3">
      <c r="B47" s="6" t="s">
        <v>30</v>
      </c>
      <c r="C47" t="s">
        <v>31</v>
      </c>
      <c r="D47">
        <v>14</v>
      </c>
      <c r="E47" s="7">
        <f t="shared" si="1"/>
        <v>4.4585987261146496</v>
      </c>
      <c r="F47">
        <v>2</v>
      </c>
      <c r="G47" s="16">
        <f t="shared" si="0"/>
        <v>2.1953772026521454</v>
      </c>
      <c r="H47" s="8">
        <f t="shared" si="2"/>
        <v>1.0318272852465082</v>
      </c>
      <c r="I47" s="8">
        <f t="shared" si="3"/>
        <v>15.613010672430914</v>
      </c>
    </row>
    <row r="48" spans="2:9" x14ac:dyDescent="0.3">
      <c r="B48" s="6" t="s">
        <v>30</v>
      </c>
      <c r="C48" t="s">
        <v>31</v>
      </c>
      <c r="D48">
        <v>15</v>
      </c>
      <c r="E48" s="7">
        <f t="shared" si="1"/>
        <v>4.7770700636942669</v>
      </c>
      <c r="F48">
        <v>2</v>
      </c>
      <c r="G48" s="16">
        <f t="shared" si="0"/>
        <v>2.6167700084154584</v>
      </c>
      <c r="H48" s="8">
        <f t="shared" si="2"/>
        <v>1.2298819039552653</v>
      </c>
      <c r="I48" s="8">
        <f t="shared" si="3"/>
        <v>17.923098986208956</v>
      </c>
    </row>
    <row r="49" spans="2:9" x14ac:dyDescent="0.3">
      <c r="B49" s="6" t="s">
        <v>30</v>
      </c>
      <c r="C49" t="s">
        <v>31</v>
      </c>
      <c r="D49">
        <v>12</v>
      </c>
      <c r="E49" s="7">
        <f t="shared" si="1"/>
        <v>3.8216560509554141</v>
      </c>
      <c r="F49">
        <v>2</v>
      </c>
      <c r="G49" s="16">
        <f t="shared" si="0"/>
        <v>1.4829604559731249</v>
      </c>
      <c r="H49" s="8">
        <f t="shared" si="2"/>
        <v>0.69699141430736866</v>
      </c>
      <c r="I49" s="8">
        <f t="shared" si="3"/>
        <v>11.470783351173734</v>
      </c>
    </row>
    <row r="50" spans="2:9" x14ac:dyDescent="0.3">
      <c r="B50" s="6" t="s">
        <v>32</v>
      </c>
      <c r="C50" t="s">
        <v>33</v>
      </c>
      <c r="D50">
        <v>16</v>
      </c>
      <c r="E50" s="7">
        <f t="shared" si="1"/>
        <v>5.0955414012738851</v>
      </c>
      <c r="F50">
        <v>2</v>
      </c>
      <c r="G50" s="16">
        <f t="shared" si="0"/>
        <v>3.0838884124204617</v>
      </c>
      <c r="H50" s="8">
        <f t="shared" si="2"/>
        <v>1.4494275538376169</v>
      </c>
      <c r="I50" s="8">
        <f t="shared" si="3"/>
        <v>20.392503735419968</v>
      </c>
    </row>
    <row r="51" spans="2:9" x14ac:dyDescent="0.3">
      <c r="B51" s="6" t="s">
        <v>32</v>
      </c>
      <c r="C51" t="s">
        <v>33</v>
      </c>
      <c r="D51">
        <v>214</v>
      </c>
      <c r="E51" s="7">
        <f t="shared" si="1"/>
        <v>68.152866242038215</v>
      </c>
      <c r="F51">
        <v>2</v>
      </c>
      <c r="G51" s="16">
        <f t="shared" si="0"/>
        <v>2267.3384473882693</v>
      </c>
      <c r="H51" s="8">
        <f t="shared" si="2"/>
        <v>1065.6490702724866</v>
      </c>
      <c r="I51" s="8">
        <f t="shared" si="3"/>
        <v>3648.0277385441136</v>
      </c>
    </row>
    <row r="52" spans="2:9" x14ac:dyDescent="0.3">
      <c r="B52" s="6" t="s">
        <v>30</v>
      </c>
      <c r="C52" t="s">
        <v>31</v>
      </c>
      <c r="D52">
        <v>55</v>
      </c>
      <c r="E52" s="7">
        <f t="shared" si="1"/>
        <v>17.515923566878982</v>
      </c>
      <c r="F52">
        <v>2</v>
      </c>
      <c r="G52" s="16">
        <f t="shared" si="0"/>
        <v>71.422713186885233</v>
      </c>
      <c r="H52" s="8">
        <f t="shared" si="2"/>
        <v>33.568675197836058</v>
      </c>
      <c r="I52" s="8">
        <f t="shared" si="3"/>
        <v>240.96610859236495</v>
      </c>
    </row>
    <row r="53" spans="2:9" x14ac:dyDescent="0.3">
      <c r="B53" s="6" t="s">
        <v>28</v>
      </c>
      <c r="C53" t="s">
        <v>29</v>
      </c>
      <c r="D53">
        <v>14</v>
      </c>
      <c r="E53" s="7">
        <f t="shared" si="1"/>
        <v>4.4585987261146496</v>
      </c>
      <c r="F53">
        <v>2</v>
      </c>
      <c r="G53" s="16">
        <f t="shared" si="0"/>
        <v>2.1953772026521454</v>
      </c>
      <c r="H53" s="8">
        <f t="shared" si="2"/>
        <v>1.0318272852465082</v>
      </c>
      <c r="I53" s="8">
        <f t="shared" si="3"/>
        <v>15.613010672430914</v>
      </c>
    </row>
    <row r="54" spans="2:9" x14ac:dyDescent="0.3">
      <c r="B54" s="6" t="s">
        <v>28</v>
      </c>
      <c r="C54" t="s">
        <v>29</v>
      </c>
      <c r="D54">
        <v>27</v>
      </c>
      <c r="E54" s="7">
        <f t="shared" si="1"/>
        <v>8.598726114649681</v>
      </c>
      <c r="F54">
        <v>2</v>
      </c>
      <c r="G54" s="16">
        <f t="shared" si="0"/>
        <v>11.679764309136601</v>
      </c>
      <c r="H54" s="8">
        <f t="shared" si="2"/>
        <v>5.4894892252942027</v>
      </c>
      <c r="I54" s="8">
        <f t="shared" si="3"/>
        <v>58.070840715317019</v>
      </c>
    </row>
    <row r="55" spans="2:9" x14ac:dyDescent="0.3">
      <c r="B55" s="6" t="s">
        <v>28</v>
      </c>
      <c r="C55" t="s">
        <v>29</v>
      </c>
      <c r="D55">
        <v>29</v>
      </c>
      <c r="E55" s="7">
        <f t="shared" si="1"/>
        <v>9.2356687898089174</v>
      </c>
      <c r="F55">
        <v>2</v>
      </c>
      <c r="G55" s="16">
        <f t="shared" si="0"/>
        <v>14.009292529252955</v>
      </c>
      <c r="H55" s="8">
        <f t="shared" si="2"/>
        <v>6.5843674887488879</v>
      </c>
      <c r="I55" s="8">
        <f t="shared" si="3"/>
        <v>66.992561099563275</v>
      </c>
    </row>
    <row r="56" spans="2:9" x14ac:dyDescent="0.3">
      <c r="B56" s="6" t="s">
        <v>28</v>
      </c>
      <c r="C56" t="s">
        <v>29</v>
      </c>
      <c r="D56">
        <v>26</v>
      </c>
      <c r="E56" s="7">
        <f t="shared" si="1"/>
        <v>8.2802547770700627</v>
      </c>
      <c r="F56">
        <v>2</v>
      </c>
      <c r="G56" s="16">
        <f t="shared" si="0"/>
        <v>10.610124252760826</v>
      </c>
      <c r="H56" s="8">
        <f t="shared" si="2"/>
        <v>4.9867583987975879</v>
      </c>
      <c r="I56" s="8">
        <f t="shared" si="3"/>
        <v>53.848955176343352</v>
      </c>
    </row>
    <row r="57" spans="2:9" x14ac:dyDescent="0.3">
      <c r="B57" s="6" t="s">
        <v>28</v>
      </c>
      <c r="C57" t="s">
        <v>29</v>
      </c>
      <c r="D57">
        <v>31</v>
      </c>
      <c r="E57" s="7">
        <f t="shared" si="1"/>
        <v>9.872611464968152</v>
      </c>
      <c r="F57">
        <v>2</v>
      </c>
      <c r="G57" s="16">
        <f t="shared" si="0"/>
        <v>16.600792075535921</v>
      </c>
      <c r="H57" s="8">
        <f t="shared" si="2"/>
        <v>7.8023722755018827</v>
      </c>
      <c r="I57" s="8">
        <f t="shared" si="3"/>
        <v>76.55154722554137</v>
      </c>
    </row>
    <row r="58" spans="2:9" x14ac:dyDescent="0.3">
      <c r="B58" s="6" t="s">
        <v>28</v>
      </c>
      <c r="C58" t="s">
        <v>29</v>
      </c>
      <c r="D58">
        <v>22</v>
      </c>
      <c r="E58" s="7">
        <f t="shared" si="1"/>
        <v>7.0063694267515917</v>
      </c>
      <c r="F58">
        <v>2</v>
      </c>
      <c r="G58" s="16">
        <f t="shared" si="0"/>
        <v>6.9355198964445544</v>
      </c>
      <c r="H58" s="8">
        <f t="shared" si="2"/>
        <v>3.2596943513289403</v>
      </c>
      <c r="I58" s="8">
        <f t="shared" si="3"/>
        <v>38.554577374778376</v>
      </c>
    </row>
    <row r="59" spans="2:9" x14ac:dyDescent="0.3">
      <c r="B59" s="6" t="s">
        <v>34</v>
      </c>
      <c r="C59" t="s">
        <v>35</v>
      </c>
      <c r="D59">
        <v>18</v>
      </c>
      <c r="E59" s="7">
        <f t="shared" si="1"/>
        <v>5.7324840764331206</v>
      </c>
      <c r="F59">
        <v>2</v>
      </c>
      <c r="G59" s="16">
        <f t="shared" si="0"/>
        <v>4.1618059307872386</v>
      </c>
      <c r="H59" s="8">
        <f t="shared" si="2"/>
        <v>1.9560487874700021</v>
      </c>
      <c r="I59" s="8">
        <f t="shared" si="3"/>
        <v>25.809262540140899</v>
      </c>
    </row>
    <row r="60" spans="2:9" x14ac:dyDescent="0.3">
      <c r="B60" s="6" t="s">
        <v>15</v>
      </c>
      <c r="C60" t="s">
        <v>18</v>
      </c>
      <c r="D60">
        <v>34</v>
      </c>
      <c r="E60" s="7">
        <f t="shared" si="1"/>
        <v>10.828025477707007</v>
      </c>
      <c r="F60">
        <v>2</v>
      </c>
      <c r="G60" s="16">
        <f t="shared" si="0"/>
        <v>21.000379507614944</v>
      </c>
      <c r="H60" s="8">
        <f t="shared" si="2"/>
        <v>9.8701783685790225</v>
      </c>
      <c r="I60" s="8">
        <f t="shared" si="3"/>
        <v>92.084899680255816</v>
      </c>
    </row>
    <row r="61" spans="2:9" x14ac:dyDescent="0.3">
      <c r="B61" s="6"/>
      <c r="C61" t="s">
        <v>36</v>
      </c>
      <c r="D61">
        <v>16</v>
      </c>
      <c r="E61" s="7">
        <f t="shared" si="1"/>
        <v>5.0955414012738851</v>
      </c>
      <c r="F61">
        <v>2</v>
      </c>
      <c r="G61" s="16">
        <f t="shared" si="0"/>
        <v>3.0838884124204617</v>
      </c>
      <c r="H61" s="8">
        <f t="shared" si="2"/>
        <v>1.4494275538376169</v>
      </c>
      <c r="I61" s="8">
        <f t="shared" si="3"/>
        <v>20.392503735419968</v>
      </c>
    </row>
    <row r="62" spans="2:9" x14ac:dyDescent="0.3">
      <c r="B62" s="6"/>
      <c r="C62" t="s">
        <v>36</v>
      </c>
      <c r="D62">
        <v>12</v>
      </c>
      <c r="E62" s="7">
        <f t="shared" si="1"/>
        <v>3.8216560509554141</v>
      </c>
      <c r="F62">
        <v>2</v>
      </c>
      <c r="G62" s="16">
        <f t="shared" si="0"/>
        <v>1.4829604559731249</v>
      </c>
      <c r="H62" s="8">
        <f t="shared" si="2"/>
        <v>0.69699141430736866</v>
      </c>
      <c r="I62" s="8">
        <f t="shared" si="3"/>
        <v>11.470783351173734</v>
      </c>
    </row>
    <row r="63" spans="2:9" x14ac:dyDescent="0.3">
      <c r="B63" s="10" t="s">
        <v>37</v>
      </c>
      <c r="C63" t="s">
        <v>38</v>
      </c>
      <c r="D63">
        <v>18</v>
      </c>
      <c r="E63" s="7">
        <f t="shared" si="1"/>
        <v>5.7324840764331206</v>
      </c>
      <c r="F63">
        <v>2</v>
      </c>
      <c r="G63" s="16">
        <f t="shared" si="0"/>
        <v>4.1618059307872386</v>
      </c>
      <c r="H63" s="8">
        <f t="shared" si="2"/>
        <v>1.9560487874700021</v>
      </c>
      <c r="I63" s="8">
        <f t="shared" si="3"/>
        <v>25.809262540140899</v>
      </c>
    </row>
    <row r="64" spans="2:9" x14ac:dyDescent="0.3">
      <c r="B64" s="6" t="s">
        <v>39</v>
      </c>
      <c r="C64" t="s">
        <v>40</v>
      </c>
      <c r="D64">
        <v>60</v>
      </c>
      <c r="E64" s="7">
        <f t="shared" si="1"/>
        <v>19.108280254777068</v>
      </c>
      <c r="F64">
        <v>2</v>
      </c>
      <c r="G64" s="16">
        <f t="shared" si="0"/>
        <v>89.126783081460587</v>
      </c>
      <c r="H64" s="8">
        <f t="shared" si="2"/>
        <v>41.889588048286477</v>
      </c>
      <c r="I64" s="8">
        <f t="shared" si="3"/>
        <v>286.76958377934329</v>
      </c>
    </row>
    <row r="65" spans="2:9" x14ac:dyDescent="0.3">
      <c r="B65" s="6" t="s">
        <v>37</v>
      </c>
      <c r="C65" t="s">
        <v>38</v>
      </c>
      <c r="D65">
        <v>25</v>
      </c>
      <c r="E65" s="7">
        <f t="shared" si="1"/>
        <v>7.9617834394904454</v>
      </c>
      <c r="F65">
        <v>2</v>
      </c>
      <c r="G65" s="16">
        <f t="shared" si="0"/>
        <v>9.6021972115884662</v>
      </c>
      <c r="H65" s="8">
        <f t="shared" si="2"/>
        <v>4.5130326894465789</v>
      </c>
      <c r="I65" s="8">
        <f t="shared" si="3"/>
        <v>49.786386072802657</v>
      </c>
    </row>
    <row r="66" spans="2:9" x14ac:dyDescent="0.3">
      <c r="B66" s="6" t="s">
        <v>37</v>
      </c>
      <c r="C66" t="s">
        <v>38</v>
      </c>
      <c r="D66">
        <v>24</v>
      </c>
      <c r="E66" s="7">
        <f t="shared" si="1"/>
        <v>7.6433121019108281</v>
      </c>
      <c r="F66">
        <v>2</v>
      </c>
      <c r="G66" s="16">
        <f t="shared" ref="G66:G129" si="4">EXP(2.545*LN(E66)-3.018)</f>
        <v>8.6546778998739011</v>
      </c>
      <c r="H66" s="8">
        <f t="shared" si="2"/>
        <v>4.0676986129407329</v>
      </c>
      <c r="I66" s="8">
        <f t="shared" si="3"/>
        <v>45.883133404694938</v>
      </c>
    </row>
    <row r="67" spans="2:9" x14ac:dyDescent="0.3">
      <c r="B67" s="6" t="s">
        <v>39</v>
      </c>
      <c r="C67" t="s">
        <v>40</v>
      </c>
      <c r="D67">
        <v>58</v>
      </c>
      <c r="E67" s="7">
        <f t="shared" si="1"/>
        <v>18.471337579617835</v>
      </c>
      <c r="F67">
        <v>2</v>
      </c>
      <c r="G67" s="16">
        <f t="shared" si="4"/>
        <v>81.759371234367848</v>
      </c>
      <c r="H67" s="8">
        <f t="shared" ref="H67:H130" si="5">G67*0.47</f>
        <v>38.426904480152885</v>
      </c>
      <c r="I67" s="8">
        <f t="shared" ref="I67:I130" si="6">PI()*((E67/2)^2)</f>
        <v>267.9702443982531</v>
      </c>
    </row>
    <row r="68" spans="2:9" x14ac:dyDescent="0.3">
      <c r="B68" s="6" t="s">
        <v>39</v>
      </c>
      <c r="C68" t="s">
        <v>40</v>
      </c>
      <c r="D68">
        <v>45</v>
      </c>
      <c r="E68" s="7">
        <f t="shared" si="1"/>
        <v>14.331210191082802</v>
      </c>
      <c r="F68">
        <v>2</v>
      </c>
      <c r="G68" s="16">
        <f t="shared" si="4"/>
        <v>42.858715103171527</v>
      </c>
      <c r="H68" s="8">
        <f t="shared" si="5"/>
        <v>20.143596098490615</v>
      </c>
      <c r="I68" s="8">
        <f t="shared" si="6"/>
        <v>161.30789087588062</v>
      </c>
    </row>
    <row r="69" spans="2:9" x14ac:dyDescent="0.3">
      <c r="B69" s="6" t="s">
        <v>41</v>
      </c>
      <c r="C69" t="s">
        <v>42</v>
      </c>
      <c r="D69">
        <v>38</v>
      </c>
      <c r="E69" s="7">
        <f t="shared" si="1"/>
        <v>12.101910828025478</v>
      </c>
      <c r="F69">
        <v>2</v>
      </c>
      <c r="G69" s="16">
        <f t="shared" si="4"/>
        <v>27.871641848125346</v>
      </c>
      <c r="H69" s="8">
        <f t="shared" si="5"/>
        <v>13.099671668618912</v>
      </c>
      <c r="I69" s="8">
        <f t="shared" si="6"/>
        <v>115.02646638260329</v>
      </c>
    </row>
    <row r="70" spans="2:9" x14ac:dyDescent="0.3">
      <c r="B70" s="6" t="s">
        <v>9</v>
      </c>
      <c r="C70" t="s">
        <v>10</v>
      </c>
      <c r="D70">
        <v>10</v>
      </c>
      <c r="E70" s="7">
        <f t="shared" si="1"/>
        <v>3.1847133757961781</v>
      </c>
      <c r="F70">
        <v>2</v>
      </c>
      <c r="G70" s="16">
        <f t="shared" si="4"/>
        <v>0.93242369043444173</v>
      </c>
      <c r="H70" s="8">
        <f t="shared" si="5"/>
        <v>0.43823913450418761</v>
      </c>
      <c r="I70" s="8">
        <f t="shared" si="6"/>
        <v>7.9658217716484252</v>
      </c>
    </row>
    <row r="71" spans="2:9" x14ac:dyDescent="0.3">
      <c r="B71" s="6" t="s">
        <v>37</v>
      </c>
      <c r="C71" t="s">
        <v>38</v>
      </c>
      <c r="D71">
        <v>16</v>
      </c>
      <c r="E71" s="7">
        <f t="shared" si="1"/>
        <v>5.0955414012738851</v>
      </c>
      <c r="F71">
        <v>2</v>
      </c>
      <c r="G71" s="16">
        <f t="shared" si="4"/>
        <v>3.0838884124204617</v>
      </c>
      <c r="H71" s="8">
        <f t="shared" si="5"/>
        <v>1.4494275538376169</v>
      </c>
      <c r="I71" s="8">
        <f t="shared" si="6"/>
        <v>20.392503735419968</v>
      </c>
    </row>
    <row r="72" spans="2:9" x14ac:dyDescent="0.3">
      <c r="B72" s="6" t="s">
        <v>37</v>
      </c>
      <c r="C72" t="s">
        <v>38</v>
      </c>
      <c r="D72">
        <v>27</v>
      </c>
      <c r="E72" s="7">
        <f t="shared" si="1"/>
        <v>8.598726114649681</v>
      </c>
      <c r="F72">
        <v>2</v>
      </c>
      <c r="G72" s="16">
        <f t="shared" si="4"/>
        <v>11.679764309136601</v>
      </c>
      <c r="H72" s="8">
        <f t="shared" si="5"/>
        <v>5.4894892252942027</v>
      </c>
      <c r="I72" s="8">
        <f t="shared" si="6"/>
        <v>58.070840715317019</v>
      </c>
    </row>
    <row r="73" spans="2:9" ht="15.6" x14ac:dyDescent="0.3">
      <c r="B73" s="11" t="s">
        <v>43</v>
      </c>
      <c r="C73" t="s">
        <v>44</v>
      </c>
      <c r="D73">
        <v>18</v>
      </c>
      <c r="E73" s="7">
        <f t="shared" si="1"/>
        <v>5.7324840764331206</v>
      </c>
      <c r="F73">
        <v>2</v>
      </c>
      <c r="G73" s="16">
        <f t="shared" si="4"/>
        <v>4.1618059307872386</v>
      </c>
      <c r="H73" s="8">
        <f t="shared" si="5"/>
        <v>1.9560487874700021</v>
      </c>
      <c r="I73" s="8">
        <f t="shared" si="6"/>
        <v>25.809262540140899</v>
      </c>
    </row>
    <row r="74" spans="2:9" x14ac:dyDescent="0.3">
      <c r="B74" s="6" t="s">
        <v>39</v>
      </c>
      <c r="C74" t="s">
        <v>40</v>
      </c>
      <c r="D74">
        <v>56</v>
      </c>
      <c r="E74" s="7">
        <f t="shared" si="1"/>
        <v>17.834394904458598</v>
      </c>
      <c r="F74">
        <v>2</v>
      </c>
      <c r="G74" s="16">
        <f t="shared" si="4"/>
        <v>74.774209079705855</v>
      </c>
      <c r="H74" s="8">
        <f t="shared" si="5"/>
        <v>35.143878267461751</v>
      </c>
      <c r="I74" s="8">
        <f t="shared" si="6"/>
        <v>249.80817075889462</v>
      </c>
    </row>
    <row r="75" spans="2:9" x14ac:dyDescent="0.3">
      <c r="B75" s="6" t="s">
        <v>9</v>
      </c>
      <c r="C75" t="s">
        <v>10</v>
      </c>
      <c r="D75">
        <v>16</v>
      </c>
      <c r="E75" s="7">
        <f t="shared" si="1"/>
        <v>5.0955414012738851</v>
      </c>
      <c r="F75">
        <v>2</v>
      </c>
      <c r="G75" s="16">
        <f t="shared" si="4"/>
        <v>3.0838884124204617</v>
      </c>
      <c r="H75" s="8">
        <f t="shared" si="5"/>
        <v>1.4494275538376169</v>
      </c>
      <c r="I75" s="8">
        <f t="shared" si="6"/>
        <v>20.392503735419968</v>
      </c>
    </row>
    <row r="76" spans="2:9" x14ac:dyDescent="0.3">
      <c r="B76" s="6" t="s">
        <v>37</v>
      </c>
      <c r="C76" t="s">
        <v>38</v>
      </c>
      <c r="D76">
        <v>10</v>
      </c>
      <c r="E76" s="7">
        <f t="shared" si="1"/>
        <v>3.1847133757961781</v>
      </c>
      <c r="F76">
        <v>2</v>
      </c>
      <c r="G76" s="16">
        <f t="shared" si="4"/>
        <v>0.93242369043444173</v>
      </c>
      <c r="H76" s="8">
        <f t="shared" si="5"/>
        <v>0.43823913450418761</v>
      </c>
      <c r="I76" s="8">
        <f t="shared" si="6"/>
        <v>7.9658217716484252</v>
      </c>
    </row>
    <row r="77" spans="2:9" x14ac:dyDescent="0.3">
      <c r="B77" s="6" t="s">
        <v>37</v>
      </c>
      <c r="C77" t="s">
        <v>38</v>
      </c>
      <c r="D77">
        <v>19</v>
      </c>
      <c r="E77" s="7">
        <f t="shared" si="1"/>
        <v>6.0509554140127388</v>
      </c>
      <c r="F77">
        <v>2</v>
      </c>
      <c r="G77" s="16">
        <f t="shared" si="4"/>
        <v>4.7757459239953679</v>
      </c>
      <c r="H77" s="8">
        <f t="shared" si="5"/>
        <v>2.2446005842778227</v>
      </c>
      <c r="I77" s="8">
        <f t="shared" si="6"/>
        <v>28.756616595650822</v>
      </c>
    </row>
    <row r="78" spans="2:9" x14ac:dyDescent="0.3">
      <c r="B78" s="6" t="s">
        <v>28</v>
      </c>
      <c r="C78" t="s">
        <v>29</v>
      </c>
      <c r="D78">
        <v>10</v>
      </c>
      <c r="E78" s="7">
        <f t="shared" si="1"/>
        <v>3.1847133757961781</v>
      </c>
      <c r="F78">
        <v>2</v>
      </c>
      <c r="G78" s="16">
        <f t="shared" si="4"/>
        <v>0.93242369043444173</v>
      </c>
      <c r="H78" s="8">
        <f t="shared" si="5"/>
        <v>0.43823913450418761</v>
      </c>
      <c r="I78" s="8">
        <f t="shared" si="6"/>
        <v>7.9658217716484252</v>
      </c>
    </row>
    <row r="79" spans="2:9" x14ac:dyDescent="0.3">
      <c r="B79" s="6" t="s">
        <v>30</v>
      </c>
      <c r="C79" t="s">
        <v>31</v>
      </c>
      <c r="D79">
        <v>20</v>
      </c>
      <c r="E79" s="7">
        <f t="shared" si="1"/>
        <v>6.3694267515923562</v>
      </c>
      <c r="F79">
        <v>2</v>
      </c>
      <c r="G79" s="16">
        <f t="shared" si="4"/>
        <v>5.4417005351814183</v>
      </c>
      <c r="H79" s="8">
        <f t="shared" si="5"/>
        <v>2.5575992515352666</v>
      </c>
      <c r="I79" s="8">
        <f t="shared" si="6"/>
        <v>31.863287086593701</v>
      </c>
    </row>
    <row r="80" spans="2:9" x14ac:dyDescent="0.3">
      <c r="B80" s="6" t="s">
        <v>30</v>
      </c>
      <c r="C80" t="s">
        <v>31</v>
      </c>
      <c r="D80">
        <v>31</v>
      </c>
      <c r="E80" s="7">
        <f t="shared" si="1"/>
        <v>9.872611464968152</v>
      </c>
      <c r="F80">
        <v>2</v>
      </c>
      <c r="G80" s="16">
        <f t="shared" si="4"/>
        <v>16.600792075535921</v>
      </c>
      <c r="H80" s="8">
        <f t="shared" si="5"/>
        <v>7.8023722755018827</v>
      </c>
      <c r="I80" s="8">
        <f t="shared" si="6"/>
        <v>76.55154722554137</v>
      </c>
    </row>
    <row r="81" spans="2:9" x14ac:dyDescent="0.3">
      <c r="B81" s="6" t="s">
        <v>30</v>
      </c>
      <c r="C81" t="s">
        <v>31</v>
      </c>
      <c r="D81">
        <v>14</v>
      </c>
      <c r="E81" s="7">
        <f t="shared" si="1"/>
        <v>4.4585987261146496</v>
      </c>
      <c r="F81">
        <v>2</v>
      </c>
      <c r="G81" s="16">
        <f t="shared" si="4"/>
        <v>2.1953772026521454</v>
      </c>
      <c r="H81" s="8">
        <f t="shared" si="5"/>
        <v>1.0318272852465082</v>
      </c>
      <c r="I81" s="8">
        <f t="shared" si="6"/>
        <v>15.613010672430914</v>
      </c>
    </row>
    <row r="82" spans="2:9" x14ac:dyDescent="0.3">
      <c r="B82" s="10" t="s">
        <v>45</v>
      </c>
      <c r="C82" t="s">
        <v>46</v>
      </c>
      <c r="D82">
        <v>18</v>
      </c>
      <c r="E82" s="7">
        <f t="shared" si="1"/>
        <v>5.7324840764331206</v>
      </c>
      <c r="F82">
        <v>2</v>
      </c>
      <c r="G82" s="16">
        <f t="shared" si="4"/>
        <v>4.1618059307872386</v>
      </c>
      <c r="H82" s="8">
        <f t="shared" si="5"/>
        <v>1.9560487874700021</v>
      </c>
      <c r="I82" s="8">
        <f t="shared" si="6"/>
        <v>25.809262540140899</v>
      </c>
    </row>
    <row r="83" spans="2:9" x14ac:dyDescent="0.3">
      <c r="B83" s="6" t="s">
        <v>45</v>
      </c>
      <c r="C83" t="s">
        <v>46</v>
      </c>
      <c r="D83">
        <v>10</v>
      </c>
      <c r="E83" s="7">
        <f t="shared" si="1"/>
        <v>3.1847133757961781</v>
      </c>
      <c r="F83">
        <v>2</v>
      </c>
      <c r="G83" s="16">
        <f t="shared" si="4"/>
        <v>0.93242369043444173</v>
      </c>
      <c r="H83" s="8">
        <f t="shared" si="5"/>
        <v>0.43823913450418761</v>
      </c>
      <c r="I83" s="8">
        <f t="shared" si="6"/>
        <v>7.9658217716484252</v>
      </c>
    </row>
    <row r="84" spans="2:9" x14ac:dyDescent="0.3">
      <c r="B84" s="6" t="s">
        <v>45</v>
      </c>
      <c r="C84" t="s">
        <v>46</v>
      </c>
      <c r="D84">
        <v>10</v>
      </c>
      <c r="E84" s="7">
        <f t="shared" si="1"/>
        <v>3.1847133757961781</v>
      </c>
      <c r="F84">
        <v>2</v>
      </c>
      <c r="G84" s="16">
        <f t="shared" si="4"/>
        <v>0.93242369043444173</v>
      </c>
      <c r="H84" s="8">
        <f t="shared" si="5"/>
        <v>0.43823913450418761</v>
      </c>
      <c r="I84" s="8">
        <f t="shared" si="6"/>
        <v>7.9658217716484252</v>
      </c>
    </row>
    <row r="85" spans="2:9" x14ac:dyDescent="0.3">
      <c r="B85" s="6" t="s">
        <v>37</v>
      </c>
      <c r="C85" t="s">
        <v>38</v>
      </c>
      <c r="D85">
        <v>17</v>
      </c>
      <c r="E85" s="7">
        <f t="shared" si="1"/>
        <v>5.4140127388535033</v>
      </c>
      <c r="F85">
        <v>2</v>
      </c>
      <c r="G85" s="16">
        <f t="shared" si="4"/>
        <v>3.5983698908858401</v>
      </c>
      <c r="H85" s="8">
        <f t="shared" si="5"/>
        <v>1.6912338487163447</v>
      </c>
      <c r="I85" s="8">
        <f t="shared" si="6"/>
        <v>23.021224920063954</v>
      </c>
    </row>
    <row r="86" spans="2:9" x14ac:dyDescent="0.3">
      <c r="B86" s="6" t="s">
        <v>37</v>
      </c>
      <c r="C86" t="s">
        <v>38</v>
      </c>
      <c r="D86">
        <v>13</v>
      </c>
      <c r="E86" s="7">
        <f t="shared" si="1"/>
        <v>4.1401273885350314</v>
      </c>
      <c r="F86">
        <v>2</v>
      </c>
      <c r="G86" s="16">
        <f t="shared" si="4"/>
        <v>1.8180219855478328</v>
      </c>
      <c r="H86" s="8">
        <f t="shared" si="5"/>
        <v>0.85447033320748134</v>
      </c>
      <c r="I86" s="8">
        <f t="shared" si="6"/>
        <v>13.462238794085838</v>
      </c>
    </row>
    <row r="87" spans="2:9" x14ac:dyDescent="0.3">
      <c r="B87" s="6" t="s">
        <v>47</v>
      </c>
      <c r="C87" t="s">
        <v>48</v>
      </c>
      <c r="D87">
        <v>32</v>
      </c>
      <c r="E87" s="7">
        <f t="shared" si="1"/>
        <v>10.19108280254777</v>
      </c>
      <c r="F87">
        <v>2</v>
      </c>
      <c r="G87" s="16">
        <f t="shared" si="4"/>
        <v>17.997823732351961</v>
      </c>
      <c r="H87" s="8">
        <f t="shared" si="5"/>
        <v>8.4589771542054208</v>
      </c>
      <c r="I87" s="8">
        <f t="shared" si="6"/>
        <v>81.570014941679872</v>
      </c>
    </row>
    <row r="88" spans="2:9" x14ac:dyDescent="0.3">
      <c r="B88" s="6" t="s">
        <v>39</v>
      </c>
      <c r="C88" t="s">
        <v>40</v>
      </c>
      <c r="D88">
        <v>14</v>
      </c>
      <c r="E88" s="7">
        <f t="shared" si="1"/>
        <v>4.4585987261146496</v>
      </c>
      <c r="F88">
        <v>2</v>
      </c>
      <c r="G88" s="16">
        <f t="shared" si="4"/>
        <v>2.1953772026521454</v>
      </c>
      <c r="H88" s="8">
        <f t="shared" si="5"/>
        <v>1.0318272852465082</v>
      </c>
      <c r="I88" s="8">
        <f t="shared" si="6"/>
        <v>15.613010672430914</v>
      </c>
    </row>
    <row r="89" spans="2:9" x14ac:dyDescent="0.3">
      <c r="B89" s="6" t="s">
        <v>39</v>
      </c>
      <c r="C89" t="s">
        <v>40</v>
      </c>
      <c r="D89">
        <v>9</v>
      </c>
      <c r="E89" s="7">
        <f t="shared" si="1"/>
        <v>2.8662420382165603</v>
      </c>
      <c r="F89">
        <v>2</v>
      </c>
      <c r="G89" s="16">
        <f t="shared" si="4"/>
        <v>0.71311650094821233</v>
      </c>
      <c r="H89" s="8">
        <f t="shared" si="5"/>
        <v>0.33516475544565977</v>
      </c>
      <c r="I89" s="8">
        <f t="shared" si="6"/>
        <v>6.4523156350352249</v>
      </c>
    </row>
    <row r="90" spans="2:9" x14ac:dyDescent="0.3">
      <c r="B90" s="10" t="s">
        <v>49</v>
      </c>
      <c r="C90" t="s">
        <v>50</v>
      </c>
      <c r="D90">
        <v>46</v>
      </c>
      <c r="E90" s="7">
        <f t="shared" si="1"/>
        <v>14.64968152866242</v>
      </c>
      <c r="F90">
        <v>2</v>
      </c>
      <c r="G90" s="16">
        <f t="shared" si="4"/>
        <v>45.324391363081176</v>
      </c>
      <c r="H90" s="8">
        <f t="shared" si="5"/>
        <v>21.302463940648153</v>
      </c>
      <c r="I90" s="8">
        <f t="shared" si="6"/>
        <v>168.5567886880807</v>
      </c>
    </row>
    <row r="91" spans="2:9" x14ac:dyDescent="0.3">
      <c r="B91" s="6" t="s">
        <v>49</v>
      </c>
      <c r="C91" t="s">
        <v>50</v>
      </c>
      <c r="D91">
        <v>25</v>
      </c>
      <c r="E91" s="7">
        <f t="shared" si="1"/>
        <v>7.9617834394904454</v>
      </c>
      <c r="F91">
        <v>2</v>
      </c>
      <c r="G91" s="16">
        <f t="shared" si="4"/>
        <v>9.6021972115884662</v>
      </c>
      <c r="H91" s="8">
        <f t="shared" si="5"/>
        <v>4.5130326894465789</v>
      </c>
      <c r="I91" s="8">
        <f t="shared" si="6"/>
        <v>49.786386072802657</v>
      </c>
    </row>
    <row r="92" spans="2:9" x14ac:dyDescent="0.3">
      <c r="B92" s="6" t="s">
        <v>49</v>
      </c>
      <c r="C92" t="s">
        <v>50</v>
      </c>
      <c r="D92">
        <v>43</v>
      </c>
      <c r="E92" s="7">
        <f t="shared" si="1"/>
        <v>13.694267515923567</v>
      </c>
      <c r="F92">
        <v>2</v>
      </c>
      <c r="G92" s="16">
        <f t="shared" si="4"/>
        <v>38.176008502857414</v>
      </c>
      <c r="H92" s="8">
        <f t="shared" si="5"/>
        <v>17.942723996342984</v>
      </c>
      <c r="I92" s="8">
        <f t="shared" si="6"/>
        <v>147.28804455777941</v>
      </c>
    </row>
    <row r="93" spans="2:9" x14ac:dyDescent="0.3">
      <c r="B93" s="6" t="s">
        <v>41</v>
      </c>
      <c r="C93" t="s">
        <v>42</v>
      </c>
      <c r="D93">
        <v>37</v>
      </c>
      <c r="E93" s="7">
        <f t="shared" si="1"/>
        <v>11.783439490445859</v>
      </c>
      <c r="F93">
        <v>2</v>
      </c>
      <c r="G93" s="16">
        <f t="shared" si="4"/>
        <v>26.042740712103306</v>
      </c>
      <c r="H93" s="8">
        <f t="shared" si="5"/>
        <v>12.240088134688554</v>
      </c>
      <c r="I93" s="8">
        <f t="shared" si="6"/>
        <v>109.05210005386697</v>
      </c>
    </row>
    <row r="94" spans="2:9" x14ac:dyDescent="0.3">
      <c r="B94" s="6" t="s">
        <v>41</v>
      </c>
      <c r="C94" t="s">
        <v>42</v>
      </c>
      <c r="D94">
        <v>53</v>
      </c>
      <c r="E94" s="7">
        <f t="shared" si="1"/>
        <v>16.878980891719745</v>
      </c>
      <c r="F94">
        <v>2</v>
      </c>
      <c r="G94" s="16">
        <f t="shared" si="4"/>
        <v>64.997310634988111</v>
      </c>
      <c r="H94" s="8">
        <f t="shared" si="5"/>
        <v>30.54873599844441</v>
      </c>
      <c r="I94" s="8">
        <f t="shared" si="6"/>
        <v>223.75993356560429</v>
      </c>
    </row>
    <row r="95" spans="2:9" x14ac:dyDescent="0.3">
      <c r="B95" s="6" t="s">
        <v>34</v>
      </c>
      <c r="C95" t="s">
        <v>35</v>
      </c>
      <c r="D95">
        <v>24</v>
      </c>
      <c r="E95" s="7">
        <f t="shared" si="1"/>
        <v>7.6433121019108281</v>
      </c>
      <c r="F95">
        <v>2</v>
      </c>
      <c r="G95" s="16">
        <f t="shared" si="4"/>
        <v>8.6546778998739011</v>
      </c>
      <c r="H95" s="8">
        <f t="shared" si="5"/>
        <v>4.0676986129407329</v>
      </c>
      <c r="I95" s="8">
        <f t="shared" si="6"/>
        <v>45.883133404694938</v>
      </c>
    </row>
    <row r="96" spans="2:9" x14ac:dyDescent="0.3">
      <c r="B96" s="6" t="s">
        <v>37</v>
      </c>
      <c r="C96" t="s">
        <v>38</v>
      </c>
      <c r="D96">
        <v>13</v>
      </c>
      <c r="E96" s="7">
        <f t="shared" si="1"/>
        <v>4.1401273885350314</v>
      </c>
      <c r="F96">
        <v>2</v>
      </c>
      <c r="G96" s="16">
        <f t="shared" si="4"/>
        <v>1.8180219855478328</v>
      </c>
      <c r="H96" s="8">
        <f t="shared" si="5"/>
        <v>0.85447033320748134</v>
      </c>
      <c r="I96" s="8">
        <f t="shared" si="6"/>
        <v>13.462238794085838</v>
      </c>
    </row>
    <row r="97" spans="2:9" x14ac:dyDescent="0.3">
      <c r="B97" s="6" t="s">
        <v>37</v>
      </c>
      <c r="C97" t="s">
        <v>38</v>
      </c>
      <c r="D97">
        <v>9</v>
      </c>
      <c r="E97" s="7">
        <f t="shared" si="1"/>
        <v>2.8662420382165603</v>
      </c>
      <c r="F97">
        <v>2</v>
      </c>
      <c r="G97" s="16">
        <f t="shared" si="4"/>
        <v>0.71311650094821233</v>
      </c>
      <c r="H97" s="8">
        <f t="shared" si="5"/>
        <v>0.33516475544565977</v>
      </c>
      <c r="I97" s="8">
        <f t="shared" si="6"/>
        <v>6.4523156350352249</v>
      </c>
    </row>
    <row r="98" spans="2:9" x14ac:dyDescent="0.3">
      <c r="B98" s="6" t="s">
        <v>37</v>
      </c>
      <c r="C98" t="s">
        <v>38</v>
      </c>
      <c r="D98">
        <v>10</v>
      </c>
      <c r="E98" s="7">
        <f t="shared" si="1"/>
        <v>3.1847133757961781</v>
      </c>
      <c r="F98">
        <v>2</v>
      </c>
      <c r="G98" s="16">
        <f t="shared" si="4"/>
        <v>0.93242369043444173</v>
      </c>
      <c r="H98" s="8">
        <f t="shared" si="5"/>
        <v>0.43823913450418761</v>
      </c>
      <c r="I98" s="8">
        <f t="shared" si="6"/>
        <v>7.9658217716484252</v>
      </c>
    </row>
    <row r="99" spans="2:9" x14ac:dyDescent="0.3">
      <c r="B99" s="6" t="s">
        <v>47</v>
      </c>
      <c r="C99" t="s">
        <v>51</v>
      </c>
      <c r="D99">
        <v>39</v>
      </c>
      <c r="E99" s="7">
        <f t="shared" si="1"/>
        <v>12.420382165605096</v>
      </c>
      <c r="F99">
        <v>2</v>
      </c>
      <c r="G99" s="16">
        <f t="shared" si="4"/>
        <v>29.776436629629071</v>
      </c>
      <c r="H99" s="8">
        <f t="shared" si="5"/>
        <v>13.994925215925663</v>
      </c>
      <c r="I99" s="8">
        <f t="shared" si="6"/>
        <v>121.16014914677258</v>
      </c>
    </row>
    <row r="100" spans="2:9" x14ac:dyDescent="0.3">
      <c r="B100" s="6" t="s">
        <v>41</v>
      </c>
      <c r="C100" t="s">
        <v>42</v>
      </c>
      <c r="D100">
        <v>34</v>
      </c>
      <c r="E100" s="7">
        <f t="shared" si="1"/>
        <v>10.828025477707007</v>
      </c>
      <c r="F100">
        <v>2</v>
      </c>
      <c r="G100" s="16">
        <f t="shared" si="4"/>
        <v>21.000379507614944</v>
      </c>
      <c r="H100" s="8">
        <f t="shared" si="5"/>
        <v>9.8701783685790225</v>
      </c>
      <c r="I100" s="8">
        <f t="shared" si="6"/>
        <v>92.084899680255816</v>
      </c>
    </row>
    <row r="101" spans="2:9" x14ac:dyDescent="0.3">
      <c r="B101" s="6" t="s">
        <v>52</v>
      </c>
      <c r="C101" t="s">
        <v>53</v>
      </c>
      <c r="D101">
        <v>61</v>
      </c>
      <c r="E101" s="7">
        <f t="shared" si="1"/>
        <v>19.426751592356688</v>
      </c>
      <c r="F101">
        <v>2</v>
      </c>
      <c r="G101" s="16">
        <f t="shared" si="4"/>
        <v>92.956064660805907</v>
      </c>
      <c r="H101" s="8">
        <f t="shared" si="5"/>
        <v>43.689350390578774</v>
      </c>
      <c r="I101" s="8">
        <f t="shared" si="6"/>
        <v>296.40822812303793</v>
      </c>
    </row>
    <row r="102" spans="2:9" x14ac:dyDescent="0.3">
      <c r="B102" s="6" t="s">
        <v>52</v>
      </c>
      <c r="C102" t="s">
        <v>53</v>
      </c>
      <c r="D102">
        <v>44</v>
      </c>
      <c r="E102" s="7">
        <f t="shared" si="1"/>
        <v>14.012738853503183</v>
      </c>
      <c r="F102">
        <v>2</v>
      </c>
      <c r="G102" s="16">
        <f t="shared" si="4"/>
        <v>40.476258507180518</v>
      </c>
      <c r="H102" s="8">
        <f t="shared" si="5"/>
        <v>19.023841498374843</v>
      </c>
      <c r="I102" s="8">
        <f t="shared" si="6"/>
        <v>154.2183094991135</v>
      </c>
    </row>
    <row r="103" spans="2:9" x14ac:dyDescent="0.3">
      <c r="B103" s="6" t="s">
        <v>52</v>
      </c>
      <c r="C103" t="s">
        <v>53</v>
      </c>
      <c r="D103">
        <v>11</v>
      </c>
      <c r="E103" s="7">
        <f t="shared" si="1"/>
        <v>3.5031847133757958</v>
      </c>
      <c r="F103">
        <v>2</v>
      </c>
      <c r="G103" s="16">
        <f t="shared" si="4"/>
        <v>1.1883864272051015</v>
      </c>
      <c r="H103" s="8">
        <f t="shared" si="5"/>
        <v>0.55854162078639769</v>
      </c>
      <c r="I103" s="8">
        <f t="shared" si="6"/>
        <v>9.6386443436945939</v>
      </c>
    </row>
    <row r="104" spans="2:9" x14ac:dyDescent="0.3">
      <c r="B104" s="6" t="s">
        <v>52</v>
      </c>
      <c r="C104" t="s">
        <v>53</v>
      </c>
      <c r="D104">
        <v>13</v>
      </c>
      <c r="E104" s="7">
        <f t="shared" si="1"/>
        <v>4.1401273885350314</v>
      </c>
      <c r="F104">
        <v>2</v>
      </c>
      <c r="G104" s="16">
        <f t="shared" si="4"/>
        <v>1.8180219855478328</v>
      </c>
      <c r="H104" s="8">
        <f t="shared" si="5"/>
        <v>0.85447033320748134</v>
      </c>
      <c r="I104" s="8">
        <f t="shared" si="6"/>
        <v>13.462238794085838</v>
      </c>
    </row>
    <row r="105" spans="2:9" x14ac:dyDescent="0.3">
      <c r="B105" s="6" t="s">
        <v>52</v>
      </c>
      <c r="C105" t="s">
        <v>53</v>
      </c>
      <c r="D105">
        <v>21</v>
      </c>
      <c r="E105" s="7">
        <f t="shared" si="1"/>
        <v>6.6878980891719744</v>
      </c>
      <c r="F105">
        <v>2</v>
      </c>
      <c r="G105" s="16">
        <f t="shared" si="4"/>
        <v>6.1611446384234441</v>
      </c>
      <c r="H105" s="8">
        <f t="shared" si="5"/>
        <v>2.8957379800590184</v>
      </c>
      <c r="I105" s="8">
        <f t="shared" si="6"/>
        <v>35.12927401296956</v>
      </c>
    </row>
    <row r="106" spans="2:9" x14ac:dyDescent="0.3">
      <c r="B106" s="6" t="s">
        <v>32</v>
      </c>
      <c r="C106" t="s">
        <v>33</v>
      </c>
      <c r="D106">
        <v>67</v>
      </c>
      <c r="E106" s="7">
        <f t="shared" si="1"/>
        <v>21.337579617834393</v>
      </c>
      <c r="F106">
        <v>2</v>
      </c>
      <c r="G106" s="16">
        <f t="shared" si="4"/>
        <v>118.02490842689835</v>
      </c>
      <c r="H106" s="8">
        <f t="shared" si="5"/>
        <v>55.471706960642223</v>
      </c>
      <c r="I106" s="8">
        <f t="shared" si="6"/>
        <v>357.58573932929778</v>
      </c>
    </row>
    <row r="107" spans="2:9" x14ac:dyDescent="0.3">
      <c r="B107" s="6" t="s">
        <v>32</v>
      </c>
      <c r="C107" t="s">
        <v>33</v>
      </c>
      <c r="D107">
        <v>56</v>
      </c>
      <c r="E107" s="7">
        <f t="shared" si="1"/>
        <v>17.834394904458598</v>
      </c>
      <c r="F107">
        <v>2</v>
      </c>
      <c r="G107" s="16">
        <f t="shared" si="4"/>
        <v>74.774209079705855</v>
      </c>
      <c r="H107" s="8">
        <f t="shared" si="5"/>
        <v>35.143878267461751</v>
      </c>
      <c r="I107" s="8">
        <f t="shared" si="6"/>
        <v>249.80817075889462</v>
      </c>
    </row>
    <row r="108" spans="2:9" x14ac:dyDescent="0.3">
      <c r="B108" s="6" t="s">
        <v>32</v>
      </c>
      <c r="C108" t="s">
        <v>33</v>
      </c>
      <c r="D108">
        <v>231</v>
      </c>
      <c r="E108" s="7">
        <f t="shared" si="1"/>
        <v>73.566878980891715</v>
      </c>
      <c r="F108">
        <v>2</v>
      </c>
      <c r="G108" s="16">
        <f t="shared" si="4"/>
        <v>2754.2654107906587</v>
      </c>
      <c r="H108" s="8">
        <f t="shared" si="5"/>
        <v>1294.5047430716095</v>
      </c>
      <c r="I108" s="8">
        <f t="shared" si="6"/>
        <v>4250.6421555693169</v>
      </c>
    </row>
    <row r="109" spans="2:9" x14ac:dyDescent="0.3">
      <c r="B109" s="6" t="s">
        <v>37</v>
      </c>
      <c r="C109" t="s">
        <v>38</v>
      </c>
      <c r="D109">
        <v>22</v>
      </c>
      <c r="E109" s="7">
        <f t="shared" si="1"/>
        <v>7.0063694267515917</v>
      </c>
      <c r="F109">
        <v>2</v>
      </c>
      <c r="G109" s="16">
        <f t="shared" si="4"/>
        <v>6.9355198964445544</v>
      </c>
      <c r="H109" s="8">
        <f t="shared" si="5"/>
        <v>3.2596943513289403</v>
      </c>
      <c r="I109" s="8">
        <f t="shared" si="6"/>
        <v>38.554577374778376</v>
      </c>
    </row>
    <row r="110" spans="2:9" x14ac:dyDescent="0.3">
      <c r="B110" s="6" t="s">
        <v>47</v>
      </c>
      <c r="C110" t="s">
        <v>51</v>
      </c>
      <c r="D110">
        <v>49</v>
      </c>
      <c r="E110" s="7">
        <f t="shared" si="1"/>
        <v>15.605095541401273</v>
      </c>
      <c r="F110">
        <v>2</v>
      </c>
      <c r="G110" s="16">
        <f t="shared" si="4"/>
        <v>53.230717849187172</v>
      </c>
      <c r="H110" s="8">
        <f t="shared" si="5"/>
        <v>25.01843738911797</v>
      </c>
      <c r="I110" s="8">
        <f t="shared" si="6"/>
        <v>191.25938073727869</v>
      </c>
    </row>
    <row r="111" spans="2:9" x14ac:dyDescent="0.3">
      <c r="B111" s="6" t="s">
        <v>37</v>
      </c>
      <c r="C111" t="s">
        <v>38</v>
      </c>
      <c r="D111">
        <v>10</v>
      </c>
      <c r="E111" s="7">
        <f t="shared" si="1"/>
        <v>3.1847133757961781</v>
      </c>
      <c r="F111">
        <v>2</v>
      </c>
      <c r="G111" s="16">
        <f t="shared" si="4"/>
        <v>0.93242369043444173</v>
      </c>
      <c r="H111" s="8">
        <f t="shared" si="5"/>
        <v>0.43823913450418761</v>
      </c>
      <c r="I111" s="8">
        <f t="shared" si="6"/>
        <v>7.9658217716484252</v>
      </c>
    </row>
    <row r="112" spans="2:9" x14ac:dyDescent="0.3">
      <c r="B112" s="6" t="s">
        <v>37</v>
      </c>
      <c r="C112" t="s">
        <v>38</v>
      </c>
      <c r="D112">
        <v>14</v>
      </c>
      <c r="E112" s="7">
        <f t="shared" si="1"/>
        <v>4.4585987261146496</v>
      </c>
      <c r="F112">
        <v>2</v>
      </c>
      <c r="G112" s="16">
        <f t="shared" si="4"/>
        <v>2.1953772026521454</v>
      </c>
      <c r="H112" s="8">
        <f t="shared" si="5"/>
        <v>1.0318272852465082</v>
      </c>
      <c r="I112" s="8">
        <f t="shared" si="6"/>
        <v>15.613010672430914</v>
      </c>
    </row>
    <row r="113" spans="2:9" x14ac:dyDescent="0.3">
      <c r="B113" s="6" t="s">
        <v>28</v>
      </c>
      <c r="C113" t="s">
        <v>29</v>
      </c>
      <c r="D113">
        <v>8</v>
      </c>
      <c r="E113" s="7">
        <f t="shared" si="1"/>
        <v>2.5477707006369426</v>
      </c>
      <c r="F113">
        <v>2</v>
      </c>
      <c r="G113" s="16">
        <f t="shared" si="4"/>
        <v>0.52841765102776583</v>
      </c>
      <c r="H113" s="8">
        <f t="shared" si="5"/>
        <v>0.24835629598304992</v>
      </c>
      <c r="I113" s="8">
        <f t="shared" si="6"/>
        <v>5.098125933854992</v>
      </c>
    </row>
    <row r="114" spans="2:9" x14ac:dyDescent="0.3">
      <c r="B114" s="6" t="s">
        <v>47</v>
      </c>
      <c r="C114" t="s">
        <v>54</v>
      </c>
      <c r="D114">
        <v>50</v>
      </c>
      <c r="E114" s="7">
        <f t="shared" si="1"/>
        <v>15.923566878980891</v>
      </c>
      <c r="F114">
        <v>2</v>
      </c>
      <c r="G114" s="16">
        <f t="shared" si="4"/>
        <v>56.039204324455426</v>
      </c>
      <c r="H114" s="8">
        <f t="shared" si="5"/>
        <v>26.338426032494048</v>
      </c>
      <c r="I114" s="8">
        <f t="shared" si="6"/>
        <v>199.14554429121063</v>
      </c>
    </row>
    <row r="115" spans="2:9" x14ac:dyDescent="0.3">
      <c r="B115" s="6" t="s">
        <v>39</v>
      </c>
      <c r="C115" t="s">
        <v>40</v>
      </c>
      <c r="D115">
        <v>37</v>
      </c>
      <c r="E115" s="7">
        <f t="shared" si="1"/>
        <v>11.783439490445859</v>
      </c>
      <c r="F115">
        <v>2</v>
      </c>
      <c r="G115" s="16">
        <f t="shared" si="4"/>
        <v>26.042740712103306</v>
      </c>
      <c r="H115" s="8">
        <f t="shared" si="5"/>
        <v>12.240088134688554</v>
      </c>
      <c r="I115" s="8">
        <f t="shared" si="6"/>
        <v>109.05210005386697</v>
      </c>
    </row>
    <row r="116" spans="2:9" x14ac:dyDescent="0.3">
      <c r="B116" s="6" t="s">
        <v>24</v>
      </c>
      <c r="C116" t="s">
        <v>25</v>
      </c>
      <c r="D116">
        <v>13</v>
      </c>
      <c r="E116" s="7">
        <f t="shared" si="1"/>
        <v>4.1401273885350314</v>
      </c>
      <c r="F116">
        <v>3</v>
      </c>
      <c r="G116" s="16">
        <f t="shared" si="4"/>
        <v>1.8180219855478328</v>
      </c>
      <c r="H116" s="8">
        <f t="shared" si="5"/>
        <v>0.85447033320748134</v>
      </c>
      <c r="I116" s="8">
        <f t="shared" si="6"/>
        <v>13.462238794085838</v>
      </c>
    </row>
    <row r="117" spans="2:9" x14ac:dyDescent="0.3">
      <c r="B117" s="6" t="s">
        <v>24</v>
      </c>
      <c r="C117" t="s">
        <v>25</v>
      </c>
      <c r="D117">
        <v>58</v>
      </c>
      <c r="E117" s="7">
        <f t="shared" si="1"/>
        <v>18.471337579617835</v>
      </c>
      <c r="F117">
        <v>3</v>
      </c>
      <c r="G117" s="16">
        <f t="shared" si="4"/>
        <v>81.759371234367848</v>
      </c>
      <c r="H117" s="8">
        <f t="shared" si="5"/>
        <v>38.426904480152885</v>
      </c>
      <c r="I117" s="8">
        <f t="shared" si="6"/>
        <v>267.9702443982531</v>
      </c>
    </row>
    <row r="118" spans="2:9" x14ac:dyDescent="0.3">
      <c r="B118" s="6" t="s">
        <v>15</v>
      </c>
      <c r="C118" t="s">
        <v>18</v>
      </c>
      <c r="D118">
        <v>11</v>
      </c>
      <c r="E118" s="7">
        <f t="shared" si="1"/>
        <v>3.5031847133757958</v>
      </c>
      <c r="F118">
        <v>3</v>
      </c>
      <c r="G118" s="16">
        <f t="shared" si="4"/>
        <v>1.1883864272051015</v>
      </c>
      <c r="H118" s="8">
        <f t="shared" si="5"/>
        <v>0.55854162078639769</v>
      </c>
      <c r="I118" s="8">
        <f t="shared" si="6"/>
        <v>9.6386443436945939</v>
      </c>
    </row>
    <row r="119" spans="2:9" x14ac:dyDescent="0.3">
      <c r="B119" s="6" t="s">
        <v>15</v>
      </c>
      <c r="C119" t="s">
        <v>18</v>
      </c>
      <c r="D119">
        <v>16</v>
      </c>
      <c r="E119" s="7">
        <f t="shared" si="1"/>
        <v>5.0955414012738851</v>
      </c>
      <c r="F119">
        <v>3</v>
      </c>
      <c r="G119" s="16">
        <f t="shared" si="4"/>
        <v>3.0838884124204617</v>
      </c>
      <c r="H119" s="8">
        <f t="shared" si="5"/>
        <v>1.4494275538376169</v>
      </c>
      <c r="I119" s="8">
        <f t="shared" si="6"/>
        <v>20.392503735419968</v>
      </c>
    </row>
    <row r="120" spans="2:9" x14ac:dyDescent="0.3">
      <c r="B120" s="6" t="s">
        <v>15</v>
      </c>
      <c r="C120" t="s">
        <v>18</v>
      </c>
      <c r="D120">
        <v>41</v>
      </c>
      <c r="E120" s="7">
        <f t="shared" si="1"/>
        <v>13.057324840764331</v>
      </c>
      <c r="F120">
        <v>3</v>
      </c>
      <c r="G120" s="16">
        <f t="shared" si="4"/>
        <v>33.818022957337249</v>
      </c>
      <c r="H120" s="8">
        <f t="shared" si="5"/>
        <v>15.894470789948507</v>
      </c>
      <c r="I120" s="8">
        <f t="shared" si="6"/>
        <v>133.90546398141004</v>
      </c>
    </row>
    <row r="121" spans="2:9" x14ac:dyDescent="0.3">
      <c r="B121" s="6" t="s">
        <v>15</v>
      </c>
      <c r="C121" t="s">
        <v>18</v>
      </c>
      <c r="D121">
        <v>30</v>
      </c>
      <c r="E121" s="7">
        <f t="shared" si="1"/>
        <v>9.5541401273885338</v>
      </c>
      <c r="F121">
        <v>3</v>
      </c>
      <c r="G121" s="16">
        <f t="shared" si="4"/>
        <v>15.271682713902763</v>
      </c>
      <c r="H121" s="8">
        <f t="shared" si="5"/>
        <v>7.1776908755342985</v>
      </c>
      <c r="I121" s="8">
        <f t="shared" si="6"/>
        <v>71.692395944835823</v>
      </c>
    </row>
    <row r="122" spans="2:9" x14ac:dyDescent="0.3">
      <c r="B122" s="6" t="s">
        <v>55</v>
      </c>
      <c r="C122" t="s">
        <v>56</v>
      </c>
      <c r="D122">
        <v>29</v>
      </c>
      <c r="E122" s="7">
        <f t="shared" si="1"/>
        <v>9.2356687898089174</v>
      </c>
      <c r="F122">
        <v>3</v>
      </c>
      <c r="G122" s="16">
        <f t="shared" si="4"/>
        <v>14.009292529252955</v>
      </c>
      <c r="H122" s="8">
        <f t="shared" si="5"/>
        <v>6.5843674887488879</v>
      </c>
      <c r="I122" s="8">
        <f t="shared" si="6"/>
        <v>66.992561099563275</v>
      </c>
    </row>
    <row r="123" spans="2:9" x14ac:dyDescent="0.3">
      <c r="B123" s="6" t="s">
        <v>57</v>
      </c>
      <c r="C123" t="s">
        <v>58</v>
      </c>
      <c r="D123">
        <v>85</v>
      </c>
      <c r="E123" s="7">
        <f t="shared" si="1"/>
        <v>27.070063694267514</v>
      </c>
      <c r="F123">
        <v>3</v>
      </c>
      <c r="G123" s="16">
        <f t="shared" si="4"/>
        <v>216.26411643012386</v>
      </c>
      <c r="H123" s="8">
        <f t="shared" si="5"/>
        <v>101.64413472215821</v>
      </c>
      <c r="I123" s="8">
        <f t="shared" si="6"/>
        <v>575.53062300159877</v>
      </c>
    </row>
    <row r="124" spans="2:9" x14ac:dyDescent="0.3">
      <c r="B124" s="6" t="s">
        <v>22</v>
      </c>
      <c r="C124" t="s">
        <v>23</v>
      </c>
      <c r="D124">
        <v>41</v>
      </c>
      <c r="E124" s="7">
        <f t="shared" si="1"/>
        <v>13.057324840764331</v>
      </c>
      <c r="F124">
        <v>3</v>
      </c>
      <c r="G124" s="16">
        <f t="shared" si="4"/>
        <v>33.818022957337249</v>
      </c>
      <c r="H124" s="8">
        <f t="shared" si="5"/>
        <v>15.894470789948507</v>
      </c>
      <c r="I124" s="8">
        <f t="shared" si="6"/>
        <v>133.90546398141004</v>
      </c>
    </row>
    <row r="125" spans="2:9" x14ac:dyDescent="0.3">
      <c r="B125" s="6" t="s">
        <v>26</v>
      </c>
      <c r="C125" t="s">
        <v>27</v>
      </c>
      <c r="D125">
        <v>23</v>
      </c>
      <c r="E125" s="7">
        <f t="shared" si="1"/>
        <v>7.3248407643312099</v>
      </c>
      <c r="F125">
        <v>3</v>
      </c>
      <c r="G125" s="16">
        <f t="shared" si="4"/>
        <v>7.7662370408352812</v>
      </c>
      <c r="H125" s="8">
        <f t="shared" si="5"/>
        <v>3.6501314091925821</v>
      </c>
      <c r="I125" s="8">
        <f t="shared" si="6"/>
        <v>42.139197172020175</v>
      </c>
    </row>
    <row r="126" spans="2:9" x14ac:dyDescent="0.3">
      <c r="B126" s="6" t="s">
        <v>26</v>
      </c>
      <c r="C126" t="s">
        <v>27</v>
      </c>
      <c r="D126">
        <v>13</v>
      </c>
      <c r="E126" s="7">
        <f t="shared" si="1"/>
        <v>4.1401273885350314</v>
      </c>
      <c r="F126">
        <v>3</v>
      </c>
      <c r="G126" s="16">
        <f t="shared" si="4"/>
        <v>1.8180219855478328</v>
      </c>
      <c r="H126" s="8">
        <f t="shared" si="5"/>
        <v>0.85447033320748134</v>
      </c>
      <c r="I126" s="8">
        <f t="shared" si="6"/>
        <v>13.462238794085838</v>
      </c>
    </row>
    <row r="127" spans="2:9" x14ac:dyDescent="0.3">
      <c r="B127" s="6" t="s">
        <v>26</v>
      </c>
      <c r="C127" t="s">
        <v>27</v>
      </c>
      <c r="D127">
        <v>11</v>
      </c>
      <c r="E127" s="7">
        <f t="shared" si="1"/>
        <v>3.5031847133757958</v>
      </c>
      <c r="F127">
        <v>3</v>
      </c>
      <c r="G127" s="16">
        <f t="shared" si="4"/>
        <v>1.1883864272051015</v>
      </c>
      <c r="H127" s="8">
        <f t="shared" si="5"/>
        <v>0.55854162078639769</v>
      </c>
      <c r="I127" s="8">
        <f t="shared" si="6"/>
        <v>9.6386443436945939</v>
      </c>
    </row>
    <row r="128" spans="2:9" x14ac:dyDescent="0.3">
      <c r="B128" s="6" t="s">
        <v>26</v>
      </c>
      <c r="C128" t="s">
        <v>27</v>
      </c>
      <c r="D128">
        <v>18</v>
      </c>
      <c r="E128" s="7">
        <f t="shared" si="1"/>
        <v>5.7324840764331206</v>
      </c>
      <c r="F128">
        <v>3</v>
      </c>
      <c r="G128" s="16">
        <f t="shared" si="4"/>
        <v>4.1618059307872386</v>
      </c>
      <c r="H128" s="8">
        <f t="shared" si="5"/>
        <v>1.9560487874700021</v>
      </c>
      <c r="I128" s="8">
        <f t="shared" si="6"/>
        <v>25.809262540140899</v>
      </c>
    </row>
    <row r="129" spans="2:9" x14ac:dyDescent="0.3">
      <c r="B129" s="6" t="s">
        <v>26</v>
      </c>
      <c r="C129" t="s">
        <v>27</v>
      </c>
      <c r="D129">
        <v>18</v>
      </c>
      <c r="E129" s="7">
        <f t="shared" si="1"/>
        <v>5.7324840764331206</v>
      </c>
      <c r="F129">
        <v>3</v>
      </c>
      <c r="G129" s="16">
        <f t="shared" si="4"/>
        <v>4.1618059307872386</v>
      </c>
      <c r="H129" s="8">
        <f t="shared" si="5"/>
        <v>1.9560487874700021</v>
      </c>
      <c r="I129" s="8">
        <f t="shared" si="6"/>
        <v>25.809262540140899</v>
      </c>
    </row>
    <row r="130" spans="2:9" x14ac:dyDescent="0.3">
      <c r="B130" s="6" t="s">
        <v>24</v>
      </c>
      <c r="C130" t="s">
        <v>25</v>
      </c>
      <c r="D130">
        <v>27</v>
      </c>
      <c r="E130" s="7">
        <f t="shared" si="1"/>
        <v>8.598726114649681</v>
      </c>
      <c r="F130">
        <v>3</v>
      </c>
      <c r="G130" s="16">
        <f t="shared" ref="G130:G193" si="7">EXP(2.545*LN(E130)-3.018)</f>
        <v>11.679764309136601</v>
      </c>
      <c r="H130" s="8">
        <f t="shared" si="5"/>
        <v>5.4894892252942027</v>
      </c>
      <c r="I130" s="8">
        <f t="shared" si="6"/>
        <v>58.070840715317019</v>
      </c>
    </row>
    <row r="131" spans="2:9" x14ac:dyDescent="0.3">
      <c r="B131" s="6" t="s">
        <v>24</v>
      </c>
      <c r="C131" t="s">
        <v>25</v>
      </c>
      <c r="D131">
        <v>11</v>
      </c>
      <c r="E131" s="7">
        <f t="shared" si="1"/>
        <v>3.5031847133757958</v>
      </c>
      <c r="F131">
        <v>3</v>
      </c>
      <c r="G131" s="16">
        <f t="shared" si="7"/>
        <v>1.1883864272051015</v>
      </c>
      <c r="H131" s="8">
        <f t="shared" ref="H131:H194" si="8">G131*0.47</f>
        <v>0.55854162078639769</v>
      </c>
      <c r="I131" s="8">
        <f t="shared" ref="I131:I194" si="9">PI()*((E131/2)^2)</f>
        <v>9.6386443436945939</v>
      </c>
    </row>
    <row r="132" spans="2:9" x14ac:dyDescent="0.3">
      <c r="B132" s="6" t="s">
        <v>24</v>
      </c>
      <c r="C132" t="s">
        <v>25</v>
      </c>
      <c r="D132">
        <v>19</v>
      </c>
      <c r="E132" s="7">
        <f t="shared" si="1"/>
        <v>6.0509554140127388</v>
      </c>
      <c r="F132">
        <v>3</v>
      </c>
      <c r="G132" s="16">
        <f t="shared" si="7"/>
        <v>4.7757459239953679</v>
      </c>
      <c r="H132" s="8">
        <f t="shared" si="8"/>
        <v>2.2446005842778227</v>
      </c>
      <c r="I132" s="8">
        <f t="shared" si="9"/>
        <v>28.756616595650822</v>
      </c>
    </row>
    <row r="133" spans="2:9" x14ac:dyDescent="0.3">
      <c r="B133" s="6" t="s">
        <v>26</v>
      </c>
      <c r="C133" t="s">
        <v>27</v>
      </c>
      <c r="D133">
        <v>16</v>
      </c>
      <c r="E133" s="7">
        <f t="shared" si="1"/>
        <v>5.0955414012738851</v>
      </c>
      <c r="F133">
        <v>3</v>
      </c>
      <c r="G133" s="16">
        <f t="shared" si="7"/>
        <v>3.0838884124204617</v>
      </c>
      <c r="H133" s="8">
        <f t="shared" si="8"/>
        <v>1.4494275538376169</v>
      </c>
      <c r="I133" s="8">
        <f t="shared" si="9"/>
        <v>20.392503735419968</v>
      </c>
    </row>
    <row r="134" spans="2:9" x14ac:dyDescent="0.3">
      <c r="B134" s="6" t="s">
        <v>26</v>
      </c>
      <c r="C134" t="s">
        <v>27</v>
      </c>
      <c r="D134">
        <v>12</v>
      </c>
      <c r="E134" s="7">
        <f t="shared" si="1"/>
        <v>3.8216560509554141</v>
      </c>
      <c r="F134">
        <v>3</v>
      </c>
      <c r="G134" s="16">
        <f t="shared" si="7"/>
        <v>1.4829604559731249</v>
      </c>
      <c r="H134" s="8">
        <f t="shared" si="8"/>
        <v>0.69699141430736866</v>
      </c>
      <c r="I134" s="8">
        <f t="shared" si="9"/>
        <v>11.470783351173734</v>
      </c>
    </row>
    <row r="135" spans="2:9" x14ac:dyDescent="0.3">
      <c r="B135" s="6" t="s">
        <v>26</v>
      </c>
      <c r="C135" t="s">
        <v>27</v>
      </c>
      <c r="D135">
        <v>17</v>
      </c>
      <c r="E135" s="7">
        <f t="shared" si="1"/>
        <v>5.4140127388535033</v>
      </c>
      <c r="F135">
        <v>3</v>
      </c>
      <c r="G135" s="16">
        <f t="shared" si="7"/>
        <v>3.5983698908858401</v>
      </c>
      <c r="H135" s="8">
        <f t="shared" si="8"/>
        <v>1.6912338487163447</v>
      </c>
      <c r="I135" s="8">
        <f t="shared" si="9"/>
        <v>23.021224920063954</v>
      </c>
    </row>
    <row r="136" spans="2:9" x14ac:dyDescent="0.3">
      <c r="B136" s="6" t="s">
        <v>26</v>
      </c>
      <c r="C136" t="s">
        <v>27</v>
      </c>
      <c r="D136">
        <v>11</v>
      </c>
      <c r="E136" s="7">
        <f t="shared" si="1"/>
        <v>3.5031847133757958</v>
      </c>
      <c r="F136">
        <v>3</v>
      </c>
      <c r="G136" s="16">
        <f t="shared" si="7"/>
        <v>1.1883864272051015</v>
      </c>
      <c r="H136" s="8">
        <f t="shared" si="8"/>
        <v>0.55854162078639769</v>
      </c>
      <c r="I136" s="8">
        <f t="shared" si="9"/>
        <v>9.6386443436945939</v>
      </c>
    </row>
    <row r="137" spans="2:9" x14ac:dyDescent="0.3">
      <c r="B137" s="6" t="s">
        <v>26</v>
      </c>
      <c r="C137" t="s">
        <v>27</v>
      </c>
      <c r="D137">
        <v>16</v>
      </c>
      <c r="E137" s="7">
        <f t="shared" si="1"/>
        <v>5.0955414012738851</v>
      </c>
      <c r="F137">
        <v>3</v>
      </c>
      <c r="G137" s="16">
        <f t="shared" si="7"/>
        <v>3.0838884124204617</v>
      </c>
      <c r="H137" s="8">
        <f t="shared" si="8"/>
        <v>1.4494275538376169</v>
      </c>
      <c r="I137" s="8">
        <f t="shared" si="9"/>
        <v>20.392503735419968</v>
      </c>
    </row>
    <row r="138" spans="2:9" x14ac:dyDescent="0.3">
      <c r="B138" s="6" t="s">
        <v>55</v>
      </c>
      <c r="C138" t="s">
        <v>56</v>
      </c>
      <c r="D138">
        <v>8.5</v>
      </c>
      <c r="E138" s="7">
        <f t="shared" si="1"/>
        <v>2.7070063694267517</v>
      </c>
      <c r="F138">
        <v>3</v>
      </c>
      <c r="G138" s="16">
        <f t="shared" si="7"/>
        <v>0.61657294654787509</v>
      </c>
      <c r="H138" s="8">
        <f t="shared" si="8"/>
        <v>0.28978928487750127</v>
      </c>
      <c r="I138" s="8">
        <f t="shared" si="9"/>
        <v>5.7553062300159885</v>
      </c>
    </row>
    <row r="139" spans="2:9" x14ac:dyDescent="0.3">
      <c r="B139" s="6"/>
      <c r="C139" t="s">
        <v>59</v>
      </c>
      <c r="D139">
        <v>8</v>
      </c>
      <c r="E139" s="7">
        <f t="shared" si="1"/>
        <v>2.5477707006369426</v>
      </c>
      <c r="F139">
        <v>3</v>
      </c>
      <c r="G139" s="16">
        <f t="shared" si="7"/>
        <v>0.52841765102776583</v>
      </c>
      <c r="H139" s="8">
        <f t="shared" si="8"/>
        <v>0.24835629598304992</v>
      </c>
      <c r="I139" s="8">
        <f t="shared" si="9"/>
        <v>5.098125933854992</v>
      </c>
    </row>
    <row r="140" spans="2:9" x14ac:dyDescent="0.3">
      <c r="B140" s="6" t="s">
        <v>26</v>
      </c>
      <c r="C140" t="s">
        <v>27</v>
      </c>
      <c r="D140">
        <v>25</v>
      </c>
      <c r="E140" s="7">
        <f t="shared" si="1"/>
        <v>7.9617834394904454</v>
      </c>
      <c r="F140">
        <v>3</v>
      </c>
      <c r="G140" s="16">
        <f t="shared" si="7"/>
        <v>9.6021972115884662</v>
      </c>
      <c r="H140" s="8">
        <f t="shared" si="8"/>
        <v>4.5130326894465789</v>
      </c>
      <c r="I140" s="8">
        <f t="shared" si="9"/>
        <v>49.786386072802657</v>
      </c>
    </row>
    <row r="141" spans="2:9" x14ac:dyDescent="0.3">
      <c r="B141" s="6" t="s">
        <v>22</v>
      </c>
      <c r="C141" t="s">
        <v>23</v>
      </c>
      <c r="D141">
        <v>12</v>
      </c>
      <c r="E141" s="7">
        <f t="shared" si="1"/>
        <v>3.8216560509554141</v>
      </c>
      <c r="F141">
        <v>3</v>
      </c>
      <c r="G141" s="16">
        <f t="shared" si="7"/>
        <v>1.4829604559731249</v>
      </c>
      <c r="H141" s="8">
        <f t="shared" si="8"/>
        <v>0.69699141430736866</v>
      </c>
      <c r="I141" s="8">
        <f t="shared" si="9"/>
        <v>11.470783351173734</v>
      </c>
    </row>
    <row r="142" spans="2:9" x14ac:dyDescent="0.3">
      <c r="B142" s="6"/>
      <c r="C142" t="s">
        <v>36</v>
      </c>
      <c r="D142">
        <v>9</v>
      </c>
      <c r="E142" s="7">
        <f t="shared" si="1"/>
        <v>2.8662420382165603</v>
      </c>
      <c r="F142">
        <v>3</v>
      </c>
      <c r="G142" s="16">
        <f t="shared" si="7"/>
        <v>0.71311650094821233</v>
      </c>
      <c r="H142" s="8">
        <f t="shared" si="8"/>
        <v>0.33516475544565977</v>
      </c>
      <c r="I142" s="8">
        <f t="shared" si="9"/>
        <v>6.4523156350352249</v>
      </c>
    </row>
    <row r="143" spans="2:9" x14ac:dyDescent="0.3">
      <c r="B143" s="6"/>
      <c r="C143" t="s">
        <v>36</v>
      </c>
      <c r="D143">
        <v>9</v>
      </c>
      <c r="E143" s="7">
        <f t="shared" si="1"/>
        <v>2.8662420382165603</v>
      </c>
      <c r="F143">
        <v>3</v>
      </c>
      <c r="G143" s="16">
        <f t="shared" si="7"/>
        <v>0.71311650094821233</v>
      </c>
      <c r="H143" s="8">
        <f t="shared" si="8"/>
        <v>0.33516475544565977</v>
      </c>
      <c r="I143" s="8">
        <f t="shared" si="9"/>
        <v>6.4523156350352249</v>
      </c>
    </row>
    <row r="144" spans="2:9" x14ac:dyDescent="0.3">
      <c r="B144" s="6"/>
      <c r="C144" t="s">
        <v>36</v>
      </c>
      <c r="D144">
        <v>8</v>
      </c>
      <c r="E144" s="7">
        <f t="shared" si="1"/>
        <v>2.5477707006369426</v>
      </c>
      <c r="F144">
        <v>3</v>
      </c>
      <c r="G144" s="16">
        <f t="shared" si="7"/>
        <v>0.52841765102776583</v>
      </c>
      <c r="H144" s="8">
        <f t="shared" si="8"/>
        <v>0.24835629598304992</v>
      </c>
      <c r="I144" s="8">
        <f t="shared" si="9"/>
        <v>5.098125933854992</v>
      </c>
    </row>
    <row r="145" spans="2:9" x14ac:dyDescent="0.3">
      <c r="B145" s="6"/>
      <c r="C145" t="s">
        <v>36</v>
      </c>
      <c r="D145">
        <v>9</v>
      </c>
      <c r="E145" s="7">
        <f t="shared" si="1"/>
        <v>2.8662420382165603</v>
      </c>
      <c r="F145">
        <v>3</v>
      </c>
      <c r="G145" s="16">
        <f t="shared" si="7"/>
        <v>0.71311650094821233</v>
      </c>
      <c r="H145" s="8">
        <f t="shared" si="8"/>
        <v>0.33516475544565977</v>
      </c>
      <c r="I145" s="8">
        <f t="shared" si="9"/>
        <v>6.4523156350352249</v>
      </c>
    </row>
    <row r="146" spans="2:9" x14ac:dyDescent="0.3">
      <c r="B146" s="6" t="s">
        <v>22</v>
      </c>
      <c r="C146" t="s">
        <v>23</v>
      </c>
      <c r="D146">
        <v>24</v>
      </c>
      <c r="E146" s="7">
        <f t="shared" si="1"/>
        <v>7.6433121019108281</v>
      </c>
      <c r="F146">
        <v>3</v>
      </c>
      <c r="G146" s="16">
        <f t="shared" si="7"/>
        <v>8.6546778998739011</v>
      </c>
      <c r="H146" s="8">
        <f t="shared" si="8"/>
        <v>4.0676986129407329</v>
      </c>
      <c r="I146" s="8">
        <f t="shared" si="9"/>
        <v>45.883133404694938</v>
      </c>
    </row>
    <row r="147" spans="2:9" x14ac:dyDescent="0.3">
      <c r="B147" s="6" t="s">
        <v>47</v>
      </c>
      <c r="C147" t="s">
        <v>48</v>
      </c>
      <c r="D147">
        <v>27</v>
      </c>
      <c r="E147" s="7">
        <f t="shared" si="1"/>
        <v>8.598726114649681</v>
      </c>
      <c r="F147">
        <v>3</v>
      </c>
      <c r="G147" s="16">
        <f t="shared" si="7"/>
        <v>11.679764309136601</v>
      </c>
      <c r="H147" s="8">
        <f t="shared" si="8"/>
        <v>5.4894892252942027</v>
      </c>
      <c r="I147" s="8">
        <f t="shared" si="9"/>
        <v>58.070840715317019</v>
      </c>
    </row>
    <row r="148" spans="2:9" x14ac:dyDescent="0.3">
      <c r="B148" s="6" t="s">
        <v>47</v>
      </c>
      <c r="C148" t="s">
        <v>48</v>
      </c>
      <c r="D148">
        <v>35</v>
      </c>
      <c r="E148" s="7">
        <f t="shared" si="1"/>
        <v>11.146496815286623</v>
      </c>
      <c r="F148">
        <v>3</v>
      </c>
      <c r="G148" s="16">
        <f t="shared" si="7"/>
        <v>22.608225284226034</v>
      </c>
      <c r="H148" s="8">
        <f t="shared" si="8"/>
        <v>10.625865883586235</v>
      </c>
      <c r="I148" s="8">
        <f t="shared" si="9"/>
        <v>97.581316702693215</v>
      </c>
    </row>
    <row r="149" spans="2:9" x14ac:dyDescent="0.3">
      <c r="B149" s="6" t="s">
        <v>55</v>
      </c>
      <c r="C149" t="s">
        <v>56</v>
      </c>
      <c r="D149">
        <v>21</v>
      </c>
      <c r="E149" s="7">
        <f t="shared" si="1"/>
        <v>6.6878980891719744</v>
      </c>
      <c r="F149">
        <v>3</v>
      </c>
      <c r="G149" s="16">
        <f t="shared" si="7"/>
        <v>6.1611446384234441</v>
      </c>
      <c r="H149" s="8">
        <f t="shared" si="8"/>
        <v>2.8957379800590184</v>
      </c>
      <c r="I149" s="8">
        <f t="shared" si="9"/>
        <v>35.12927401296956</v>
      </c>
    </row>
    <row r="150" spans="2:9" x14ac:dyDescent="0.3">
      <c r="B150" s="6" t="s">
        <v>47</v>
      </c>
      <c r="C150" t="s">
        <v>51</v>
      </c>
      <c r="D150">
        <v>26</v>
      </c>
      <c r="E150" s="7">
        <f t="shared" si="1"/>
        <v>8.2802547770700627</v>
      </c>
      <c r="F150">
        <v>3</v>
      </c>
      <c r="G150" s="16">
        <f t="shared" si="7"/>
        <v>10.610124252760826</v>
      </c>
      <c r="H150" s="8">
        <f t="shared" si="8"/>
        <v>4.9867583987975879</v>
      </c>
      <c r="I150" s="8">
        <f t="shared" si="9"/>
        <v>53.848955176343352</v>
      </c>
    </row>
    <row r="151" spans="2:9" x14ac:dyDescent="0.3">
      <c r="B151" s="6" t="s">
        <v>22</v>
      </c>
      <c r="C151" t="s">
        <v>23</v>
      </c>
      <c r="D151">
        <v>9</v>
      </c>
      <c r="E151" s="7">
        <f t="shared" si="1"/>
        <v>2.8662420382165603</v>
      </c>
      <c r="F151">
        <v>3</v>
      </c>
      <c r="G151" s="16">
        <f t="shared" si="7"/>
        <v>0.71311650094821233</v>
      </c>
      <c r="H151" s="8">
        <f t="shared" si="8"/>
        <v>0.33516475544565977</v>
      </c>
      <c r="I151" s="8">
        <f t="shared" si="9"/>
        <v>6.4523156350352249</v>
      </c>
    </row>
    <row r="152" spans="2:9" x14ac:dyDescent="0.3">
      <c r="B152" s="6" t="s">
        <v>24</v>
      </c>
      <c r="C152" t="s">
        <v>25</v>
      </c>
      <c r="D152">
        <v>58</v>
      </c>
      <c r="E152" s="7">
        <f t="shared" si="1"/>
        <v>18.471337579617835</v>
      </c>
      <c r="F152">
        <v>3</v>
      </c>
      <c r="G152" s="16">
        <f t="shared" si="7"/>
        <v>81.759371234367848</v>
      </c>
      <c r="H152" s="8">
        <f t="shared" si="8"/>
        <v>38.426904480152885</v>
      </c>
      <c r="I152" s="8">
        <f t="shared" si="9"/>
        <v>267.9702443982531</v>
      </c>
    </row>
    <row r="153" spans="2:9" x14ac:dyDescent="0.3">
      <c r="B153" s="6" t="s">
        <v>24</v>
      </c>
      <c r="C153" t="s">
        <v>25</v>
      </c>
      <c r="D153">
        <v>8.5</v>
      </c>
      <c r="E153" s="7">
        <f t="shared" si="1"/>
        <v>2.7070063694267517</v>
      </c>
      <c r="F153">
        <v>3</v>
      </c>
      <c r="G153" s="16">
        <f t="shared" si="7"/>
        <v>0.61657294654787509</v>
      </c>
      <c r="H153" s="8">
        <f t="shared" si="8"/>
        <v>0.28978928487750127</v>
      </c>
      <c r="I153" s="8">
        <f t="shared" si="9"/>
        <v>5.7553062300159885</v>
      </c>
    </row>
    <row r="154" spans="2:9" x14ac:dyDescent="0.3">
      <c r="B154" s="6" t="s">
        <v>24</v>
      </c>
      <c r="C154" t="s">
        <v>25</v>
      </c>
      <c r="D154">
        <v>11</v>
      </c>
      <c r="E154" s="7">
        <f t="shared" si="1"/>
        <v>3.5031847133757958</v>
      </c>
      <c r="F154">
        <v>3</v>
      </c>
      <c r="G154" s="16">
        <f t="shared" si="7"/>
        <v>1.1883864272051015</v>
      </c>
      <c r="H154" s="8">
        <f t="shared" si="8"/>
        <v>0.55854162078639769</v>
      </c>
      <c r="I154" s="8">
        <f t="shared" si="9"/>
        <v>9.6386443436945939</v>
      </c>
    </row>
    <row r="155" spans="2:9" x14ac:dyDescent="0.3">
      <c r="B155" s="6" t="s">
        <v>24</v>
      </c>
      <c r="C155" t="s">
        <v>25</v>
      </c>
      <c r="D155">
        <v>11</v>
      </c>
      <c r="E155" s="7">
        <f t="shared" si="1"/>
        <v>3.5031847133757958</v>
      </c>
      <c r="F155">
        <v>3</v>
      </c>
      <c r="G155" s="16">
        <f t="shared" si="7"/>
        <v>1.1883864272051015</v>
      </c>
      <c r="H155" s="8">
        <f t="shared" si="8"/>
        <v>0.55854162078639769</v>
      </c>
      <c r="I155" s="8">
        <f t="shared" si="9"/>
        <v>9.6386443436945939</v>
      </c>
    </row>
    <row r="156" spans="2:9" x14ac:dyDescent="0.3">
      <c r="B156" s="6" t="s">
        <v>24</v>
      </c>
      <c r="C156" t="s">
        <v>25</v>
      </c>
      <c r="D156">
        <v>14</v>
      </c>
      <c r="E156" s="7">
        <f t="shared" si="1"/>
        <v>4.4585987261146496</v>
      </c>
      <c r="F156">
        <v>3</v>
      </c>
      <c r="G156" s="16">
        <f t="shared" si="7"/>
        <v>2.1953772026521454</v>
      </c>
      <c r="H156" s="8">
        <f t="shared" si="8"/>
        <v>1.0318272852465082</v>
      </c>
      <c r="I156" s="8">
        <f t="shared" si="9"/>
        <v>15.613010672430914</v>
      </c>
    </row>
    <row r="157" spans="2:9" x14ac:dyDescent="0.3">
      <c r="B157" s="6" t="s">
        <v>24</v>
      </c>
      <c r="C157" t="s">
        <v>25</v>
      </c>
      <c r="D157">
        <v>14</v>
      </c>
      <c r="E157" s="7">
        <f t="shared" si="1"/>
        <v>4.4585987261146496</v>
      </c>
      <c r="F157">
        <v>3</v>
      </c>
      <c r="G157" s="16">
        <f t="shared" si="7"/>
        <v>2.1953772026521454</v>
      </c>
      <c r="H157" s="8">
        <f t="shared" si="8"/>
        <v>1.0318272852465082</v>
      </c>
      <c r="I157" s="8">
        <f t="shared" si="9"/>
        <v>15.613010672430914</v>
      </c>
    </row>
    <row r="158" spans="2:9" x14ac:dyDescent="0.3">
      <c r="B158" s="6" t="s">
        <v>22</v>
      </c>
      <c r="C158" t="s">
        <v>23</v>
      </c>
      <c r="D158">
        <v>15</v>
      </c>
      <c r="E158" s="7">
        <f t="shared" si="1"/>
        <v>4.7770700636942669</v>
      </c>
      <c r="F158">
        <v>3</v>
      </c>
      <c r="G158" s="16">
        <f t="shared" si="7"/>
        <v>2.6167700084154584</v>
      </c>
      <c r="H158" s="8">
        <f t="shared" si="8"/>
        <v>1.2298819039552653</v>
      </c>
      <c r="I158" s="8">
        <f t="shared" si="9"/>
        <v>17.923098986208956</v>
      </c>
    </row>
    <row r="159" spans="2:9" x14ac:dyDescent="0.3">
      <c r="B159" s="6" t="s">
        <v>26</v>
      </c>
      <c r="C159" t="s">
        <v>27</v>
      </c>
      <c r="D159">
        <v>10</v>
      </c>
      <c r="E159" s="7">
        <f t="shared" si="1"/>
        <v>3.1847133757961781</v>
      </c>
      <c r="F159">
        <v>3</v>
      </c>
      <c r="G159" s="16">
        <f t="shared" si="7"/>
        <v>0.93242369043444173</v>
      </c>
      <c r="H159" s="8">
        <f t="shared" si="8"/>
        <v>0.43823913450418761</v>
      </c>
      <c r="I159" s="8">
        <f t="shared" si="9"/>
        <v>7.9658217716484252</v>
      </c>
    </row>
    <row r="160" spans="2:9" x14ac:dyDescent="0.3">
      <c r="B160" s="6" t="s">
        <v>55</v>
      </c>
      <c r="C160" t="s">
        <v>56</v>
      </c>
      <c r="D160">
        <v>9</v>
      </c>
      <c r="E160" s="7">
        <f t="shared" si="1"/>
        <v>2.8662420382165603</v>
      </c>
      <c r="F160">
        <v>3</v>
      </c>
      <c r="G160" s="16">
        <f t="shared" si="7"/>
        <v>0.71311650094821233</v>
      </c>
      <c r="H160" s="8">
        <f t="shared" si="8"/>
        <v>0.33516475544565977</v>
      </c>
      <c r="I160" s="8">
        <f t="shared" si="9"/>
        <v>6.4523156350352249</v>
      </c>
    </row>
    <row r="161" spans="2:9" x14ac:dyDescent="0.3">
      <c r="B161" s="6" t="s">
        <v>26</v>
      </c>
      <c r="C161" t="s">
        <v>27</v>
      </c>
      <c r="D161">
        <v>10</v>
      </c>
      <c r="E161" s="7">
        <f t="shared" si="1"/>
        <v>3.1847133757961781</v>
      </c>
      <c r="F161">
        <v>3</v>
      </c>
      <c r="G161" s="16">
        <f t="shared" si="7"/>
        <v>0.93242369043444173</v>
      </c>
      <c r="H161" s="8">
        <f t="shared" si="8"/>
        <v>0.43823913450418761</v>
      </c>
      <c r="I161" s="8">
        <f t="shared" si="9"/>
        <v>7.9658217716484252</v>
      </c>
    </row>
    <row r="162" spans="2:9" x14ac:dyDescent="0.3">
      <c r="B162" s="6" t="s">
        <v>26</v>
      </c>
      <c r="C162" t="s">
        <v>27</v>
      </c>
      <c r="D162">
        <v>7</v>
      </c>
      <c r="E162" s="7">
        <f t="shared" si="1"/>
        <v>2.2292993630573248</v>
      </c>
      <c r="F162">
        <v>3</v>
      </c>
      <c r="G162" s="16">
        <f t="shared" si="7"/>
        <v>0.37617316498000025</v>
      </c>
      <c r="H162" s="8">
        <f t="shared" si="8"/>
        <v>0.1768013875406001</v>
      </c>
      <c r="I162" s="8">
        <f t="shared" si="9"/>
        <v>3.9032526681077284</v>
      </c>
    </row>
    <row r="163" spans="2:9" x14ac:dyDescent="0.3">
      <c r="B163" s="6" t="s">
        <v>26</v>
      </c>
      <c r="C163" t="s">
        <v>27</v>
      </c>
      <c r="D163">
        <v>11</v>
      </c>
      <c r="E163" s="7">
        <f t="shared" si="1"/>
        <v>3.5031847133757958</v>
      </c>
      <c r="F163">
        <v>3</v>
      </c>
      <c r="G163" s="16">
        <f t="shared" si="7"/>
        <v>1.1883864272051015</v>
      </c>
      <c r="H163" s="8">
        <f t="shared" si="8"/>
        <v>0.55854162078639769</v>
      </c>
      <c r="I163" s="8">
        <f t="shared" si="9"/>
        <v>9.6386443436945939</v>
      </c>
    </row>
    <row r="164" spans="2:9" x14ac:dyDescent="0.3">
      <c r="B164" s="6" t="s">
        <v>26</v>
      </c>
      <c r="C164" t="s">
        <v>27</v>
      </c>
      <c r="D164">
        <v>9</v>
      </c>
      <c r="E164" s="7">
        <f t="shared" si="1"/>
        <v>2.8662420382165603</v>
      </c>
      <c r="F164">
        <v>3</v>
      </c>
      <c r="G164" s="16">
        <f t="shared" si="7"/>
        <v>0.71311650094821233</v>
      </c>
      <c r="H164" s="8">
        <f t="shared" si="8"/>
        <v>0.33516475544565977</v>
      </c>
      <c r="I164" s="8">
        <f t="shared" si="9"/>
        <v>6.4523156350352249</v>
      </c>
    </row>
    <row r="165" spans="2:9" x14ac:dyDescent="0.3">
      <c r="B165" s="6" t="s">
        <v>26</v>
      </c>
      <c r="C165" t="s">
        <v>27</v>
      </c>
      <c r="D165">
        <v>10</v>
      </c>
      <c r="E165" s="7">
        <f t="shared" si="1"/>
        <v>3.1847133757961781</v>
      </c>
      <c r="F165">
        <v>3</v>
      </c>
      <c r="G165" s="16">
        <f t="shared" si="7"/>
        <v>0.93242369043444173</v>
      </c>
      <c r="H165" s="8">
        <f t="shared" si="8"/>
        <v>0.43823913450418761</v>
      </c>
      <c r="I165" s="8">
        <f t="shared" si="9"/>
        <v>7.9658217716484252</v>
      </c>
    </row>
    <row r="166" spans="2:9" x14ac:dyDescent="0.3">
      <c r="B166" s="6" t="s">
        <v>26</v>
      </c>
      <c r="C166" t="s">
        <v>27</v>
      </c>
      <c r="D166">
        <v>10</v>
      </c>
      <c r="E166" s="7">
        <f t="shared" si="1"/>
        <v>3.1847133757961781</v>
      </c>
      <c r="F166">
        <v>3</v>
      </c>
      <c r="G166" s="16">
        <f t="shared" si="7"/>
        <v>0.93242369043444173</v>
      </c>
      <c r="H166" s="8">
        <f t="shared" si="8"/>
        <v>0.43823913450418761</v>
      </c>
      <c r="I166" s="8">
        <f t="shared" si="9"/>
        <v>7.9658217716484252</v>
      </c>
    </row>
    <row r="167" spans="2:9" x14ac:dyDescent="0.3">
      <c r="B167" s="6" t="s">
        <v>26</v>
      </c>
      <c r="C167" t="s">
        <v>27</v>
      </c>
      <c r="D167">
        <v>9</v>
      </c>
      <c r="E167" s="7">
        <f t="shared" si="1"/>
        <v>2.8662420382165603</v>
      </c>
      <c r="F167">
        <v>3</v>
      </c>
      <c r="G167" s="16">
        <f t="shared" si="7"/>
        <v>0.71311650094821233</v>
      </c>
      <c r="H167" s="8">
        <f t="shared" si="8"/>
        <v>0.33516475544565977</v>
      </c>
      <c r="I167" s="8">
        <f t="shared" si="9"/>
        <v>6.4523156350352249</v>
      </c>
    </row>
    <row r="168" spans="2:9" x14ac:dyDescent="0.3">
      <c r="B168" s="6" t="s">
        <v>26</v>
      </c>
      <c r="C168" t="s">
        <v>27</v>
      </c>
      <c r="D168">
        <v>10</v>
      </c>
      <c r="E168" s="7">
        <f t="shared" si="1"/>
        <v>3.1847133757961781</v>
      </c>
      <c r="F168">
        <v>3</v>
      </c>
      <c r="G168" s="16">
        <f t="shared" si="7"/>
        <v>0.93242369043444173</v>
      </c>
      <c r="H168" s="8">
        <f t="shared" si="8"/>
        <v>0.43823913450418761</v>
      </c>
      <c r="I168" s="8">
        <f t="shared" si="9"/>
        <v>7.9658217716484252</v>
      </c>
    </row>
    <row r="169" spans="2:9" x14ac:dyDescent="0.3">
      <c r="B169" s="6" t="s">
        <v>26</v>
      </c>
      <c r="C169" t="s">
        <v>27</v>
      </c>
      <c r="D169">
        <v>9</v>
      </c>
      <c r="E169" s="7">
        <f t="shared" si="1"/>
        <v>2.8662420382165603</v>
      </c>
      <c r="F169">
        <v>3</v>
      </c>
      <c r="G169" s="16">
        <f t="shared" si="7"/>
        <v>0.71311650094821233</v>
      </c>
      <c r="H169" s="8">
        <f t="shared" si="8"/>
        <v>0.33516475544565977</v>
      </c>
      <c r="I169" s="8">
        <f t="shared" si="9"/>
        <v>6.4523156350352249</v>
      </c>
    </row>
    <row r="170" spans="2:9" x14ac:dyDescent="0.3">
      <c r="B170" s="6" t="s">
        <v>26</v>
      </c>
      <c r="C170" t="s">
        <v>27</v>
      </c>
      <c r="D170">
        <v>9</v>
      </c>
      <c r="E170" s="7">
        <f t="shared" si="1"/>
        <v>2.8662420382165603</v>
      </c>
      <c r="F170">
        <v>3</v>
      </c>
      <c r="G170" s="16">
        <f t="shared" si="7"/>
        <v>0.71311650094821233</v>
      </c>
      <c r="H170" s="8">
        <f t="shared" si="8"/>
        <v>0.33516475544565977</v>
      </c>
      <c r="I170" s="8">
        <f t="shared" si="9"/>
        <v>6.4523156350352249</v>
      </c>
    </row>
    <row r="171" spans="2:9" x14ac:dyDescent="0.3">
      <c r="B171" s="6" t="s">
        <v>26</v>
      </c>
      <c r="C171" t="s">
        <v>27</v>
      </c>
      <c r="D171">
        <v>12</v>
      </c>
      <c r="E171" s="7">
        <f t="shared" si="1"/>
        <v>3.8216560509554141</v>
      </c>
      <c r="F171">
        <v>3</v>
      </c>
      <c r="G171" s="16">
        <f t="shared" si="7"/>
        <v>1.4829604559731249</v>
      </c>
      <c r="H171" s="8">
        <f t="shared" si="8"/>
        <v>0.69699141430736866</v>
      </c>
      <c r="I171" s="8">
        <f t="shared" si="9"/>
        <v>11.470783351173734</v>
      </c>
    </row>
    <row r="172" spans="2:9" x14ac:dyDescent="0.3">
      <c r="B172" s="6" t="s">
        <v>26</v>
      </c>
      <c r="C172" t="s">
        <v>27</v>
      </c>
      <c r="D172">
        <v>13</v>
      </c>
      <c r="E172" s="7">
        <f t="shared" si="1"/>
        <v>4.1401273885350314</v>
      </c>
      <c r="F172">
        <v>3</v>
      </c>
      <c r="G172" s="16">
        <f t="shared" si="7"/>
        <v>1.8180219855478328</v>
      </c>
      <c r="H172" s="8">
        <f t="shared" si="8"/>
        <v>0.85447033320748134</v>
      </c>
      <c r="I172" s="8">
        <f t="shared" si="9"/>
        <v>13.462238794085838</v>
      </c>
    </row>
    <row r="173" spans="2:9" x14ac:dyDescent="0.3">
      <c r="B173" s="6" t="s">
        <v>26</v>
      </c>
      <c r="C173" t="s">
        <v>27</v>
      </c>
      <c r="D173">
        <v>10</v>
      </c>
      <c r="E173" s="7">
        <f t="shared" si="1"/>
        <v>3.1847133757961781</v>
      </c>
      <c r="F173">
        <v>3</v>
      </c>
      <c r="G173" s="16">
        <f t="shared" si="7"/>
        <v>0.93242369043444173</v>
      </c>
      <c r="H173" s="8">
        <f t="shared" si="8"/>
        <v>0.43823913450418761</v>
      </c>
      <c r="I173" s="8">
        <f t="shared" si="9"/>
        <v>7.9658217716484252</v>
      </c>
    </row>
    <row r="174" spans="2:9" x14ac:dyDescent="0.3">
      <c r="B174" s="6" t="s">
        <v>26</v>
      </c>
      <c r="C174" t="s">
        <v>27</v>
      </c>
      <c r="D174">
        <v>8</v>
      </c>
      <c r="E174" s="7">
        <f t="shared" si="1"/>
        <v>2.5477707006369426</v>
      </c>
      <c r="F174">
        <v>3</v>
      </c>
      <c r="G174" s="16">
        <f t="shared" si="7"/>
        <v>0.52841765102776583</v>
      </c>
      <c r="H174" s="8">
        <f t="shared" si="8"/>
        <v>0.24835629598304992</v>
      </c>
      <c r="I174" s="8">
        <f t="shared" si="9"/>
        <v>5.098125933854992</v>
      </c>
    </row>
    <row r="175" spans="2:9" x14ac:dyDescent="0.3">
      <c r="B175" s="6" t="s">
        <v>26</v>
      </c>
      <c r="C175" t="s">
        <v>27</v>
      </c>
      <c r="D175">
        <v>6</v>
      </c>
      <c r="E175" s="7">
        <f t="shared" si="1"/>
        <v>1.910828025477707</v>
      </c>
      <c r="F175">
        <v>3</v>
      </c>
      <c r="G175" s="16">
        <f t="shared" si="7"/>
        <v>0.25410208668910245</v>
      </c>
      <c r="H175" s="8">
        <f t="shared" si="8"/>
        <v>0.11942798074387814</v>
      </c>
      <c r="I175" s="8">
        <f t="shared" si="9"/>
        <v>2.8676958377934336</v>
      </c>
    </row>
    <row r="176" spans="2:9" x14ac:dyDescent="0.3">
      <c r="B176" s="6" t="s">
        <v>26</v>
      </c>
      <c r="C176" t="s">
        <v>27</v>
      </c>
      <c r="D176">
        <v>15</v>
      </c>
      <c r="E176" s="7">
        <f t="shared" si="1"/>
        <v>4.7770700636942669</v>
      </c>
      <c r="F176">
        <v>3</v>
      </c>
      <c r="G176" s="16">
        <f t="shared" si="7"/>
        <v>2.6167700084154584</v>
      </c>
      <c r="H176" s="8">
        <f t="shared" si="8"/>
        <v>1.2298819039552653</v>
      </c>
      <c r="I176" s="8">
        <f t="shared" si="9"/>
        <v>17.923098986208956</v>
      </c>
    </row>
    <row r="177" spans="2:9" x14ac:dyDescent="0.3">
      <c r="B177" s="6" t="s">
        <v>26</v>
      </c>
      <c r="C177" t="s">
        <v>27</v>
      </c>
      <c r="D177">
        <v>9</v>
      </c>
      <c r="E177" s="7">
        <f t="shared" si="1"/>
        <v>2.8662420382165603</v>
      </c>
      <c r="F177">
        <v>3</v>
      </c>
      <c r="G177" s="16">
        <f t="shared" si="7"/>
        <v>0.71311650094821233</v>
      </c>
      <c r="H177" s="8">
        <f t="shared" si="8"/>
        <v>0.33516475544565977</v>
      </c>
      <c r="I177" s="8">
        <f t="shared" si="9"/>
        <v>6.4523156350352249</v>
      </c>
    </row>
    <row r="178" spans="2:9" x14ac:dyDescent="0.3">
      <c r="B178" s="6" t="s">
        <v>26</v>
      </c>
      <c r="C178" t="s">
        <v>27</v>
      </c>
      <c r="D178">
        <v>10</v>
      </c>
      <c r="E178" s="7">
        <f t="shared" si="1"/>
        <v>3.1847133757961781</v>
      </c>
      <c r="F178">
        <v>3</v>
      </c>
      <c r="G178" s="16">
        <f t="shared" si="7"/>
        <v>0.93242369043444173</v>
      </c>
      <c r="H178" s="8">
        <f t="shared" si="8"/>
        <v>0.43823913450418761</v>
      </c>
      <c r="I178" s="8">
        <f t="shared" si="9"/>
        <v>7.9658217716484252</v>
      </c>
    </row>
    <row r="179" spans="2:9" x14ac:dyDescent="0.3">
      <c r="B179" s="6" t="s">
        <v>26</v>
      </c>
      <c r="C179" t="s">
        <v>27</v>
      </c>
      <c r="D179">
        <v>11</v>
      </c>
      <c r="E179" s="7">
        <f t="shared" si="1"/>
        <v>3.5031847133757958</v>
      </c>
      <c r="F179">
        <v>3</v>
      </c>
      <c r="G179" s="16">
        <f t="shared" si="7"/>
        <v>1.1883864272051015</v>
      </c>
      <c r="H179" s="8">
        <f t="shared" si="8"/>
        <v>0.55854162078639769</v>
      </c>
      <c r="I179" s="8">
        <f t="shared" si="9"/>
        <v>9.6386443436945939</v>
      </c>
    </row>
    <row r="180" spans="2:9" x14ac:dyDescent="0.3">
      <c r="B180" s="6" t="s">
        <v>26</v>
      </c>
      <c r="C180" t="s">
        <v>27</v>
      </c>
      <c r="D180">
        <v>11</v>
      </c>
      <c r="E180" s="7">
        <f t="shared" si="1"/>
        <v>3.5031847133757958</v>
      </c>
      <c r="F180">
        <v>3</v>
      </c>
      <c r="G180" s="16">
        <f t="shared" si="7"/>
        <v>1.1883864272051015</v>
      </c>
      <c r="H180" s="8">
        <f t="shared" si="8"/>
        <v>0.55854162078639769</v>
      </c>
      <c r="I180" s="8">
        <f t="shared" si="9"/>
        <v>9.6386443436945939</v>
      </c>
    </row>
    <row r="181" spans="2:9" x14ac:dyDescent="0.3">
      <c r="B181" s="6" t="s">
        <v>26</v>
      </c>
      <c r="C181" t="s">
        <v>27</v>
      </c>
      <c r="D181">
        <v>8</v>
      </c>
      <c r="E181" s="7">
        <f t="shared" si="1"/>
        <v>2.5477707006369426</v>
      </c>
      <c r="F181">
        <v>3</v>
      </c>
      <c r="G181" s="16">
        <f t="shared" si="7"/>
        <v>0.52841765102776583</v>
      </c>
      <c r="H181" s="8">
        <f t="shared" si="8"/>
        <v>0.24835629598304992</v>
      </c>
      <c r="I181" s="8">
        <f t="shared" si="9"/>
        <v>5.098125933854992</v>
      </c>
    </row>
    <row r="182" spans="2:9" x14ac:dyDescent="0.3">
      <c r="B182" s="6" t="s">
        <v>26</v>
      </c>
      <c r="C182" t="s">
        <v>27</v>
      </c>
      <c r="D182">
        <v>11</v>
      </c>
      <c r="E182" s="7">
        <f t="shared" si="1"/>
        <v>3.5031847133757958</v>
      </c>
      <c r="F182">
        <v>3</v>
      </c>
      <c r="G182" s="16">
        <f t="shared" si="7"/>
        <v>1.1883864272051015</v>
      </c>
      <c r="H182" s="8">
        <f t="shared" si="8"/>
        <v>0.55854162078639769</v>
      </c>
      <c r="I182" s="8">
        <f t="shared" si="9"/>
        <v>9.6386443436945939</v>
      </c>
    </row>
    <row r="183" spans="2:9" x14ac:dyDescent="0.3">
      <c r="B183" s="6" t="s">
        <v>26</v>
      </c>
      <c r="C183" t="s">
        <v>27</v>
      </c>
      <c r="D183">
        <v>11</v>
      </c>
      <c r="E183" s="7">
        <f t="shared" si="1"/>
        <v>3.5031847133757958</v>
      </c>
      <c r="F183">
        <v>3</v>
      </c>
      <c r="G183" s="16">
        <f t="shared" si="7"/>
        <v>1.1883864272051015</v>
      </c>
      <c r="H183" s="8">
        <f t="shared" si="8"/>
        <v>0.55854162078639769</v>
      </c>
      <c r="I183" s="8">
        <f t="shared" si="9"/>
        <v>9.6386443436945939</v>
      </c>
    </row>
    <row r="184" spans="2:9" x14ac:dyDescent="0.3">
      <c r="B184" s="6" t="s">
        <v>26</v>
      </c>
      <c r="C184" t="s">
        <v>27</v>
      </c>
      <c r="D184">
        <v>11</v>
      </c>
      <c r="E184" s="7">
        <f t="shared" si="1"/>
        <v>3.5031847133757958</v>
      </c>
      <c r="F184">
        <v>3</v>
      </c>
      <c r="G184" s="16">
        <f t="shared" si="7"/>
        <v>1.1883864272051015</v>
      </c>
      <c r="H184" s="8">
        <f t="shared" si="8"/>
        <v>0.55854162078639769</v>
      </c>
      <c r="I184" s="8">
        <f t="shared" si="9"/>
        <v>9.6386443436945939</v>
      </c>
    </row>
    <row r="185" spans="2:9" x14ac:dyDescent="0.3">
      <c r="B185" s="6" t="s">
        <v>26</v>
      </c>
      <c r="C185" t="s">
        <v>27</v>
      </c>
      <c r="D185">
        <v>9</v>
      </c>
      <c r="E185" s="7">
        <f t="shared" si="1"/>
        <v>2.8662420382165603</v>
      </c>
      <c r="F185">
        <v>3</v>
      </c>
      <c r="G185" s="16">
        <f t="shared" si="7"/>
        <v>0.71311650094821233</v>
      </c>
      <c r="H185" s="8">
        <f t="shared" si="8"/>
        <v>0.33516475544565977</v>
      </c>
      <c r="I185" s="8">
        <f t="shared" si="9"/>
        <v>6.4523156350352249</v>
      </c>
    </row>
    <row r="186" spans="2:9" x14ac:dyDescent="0.3">
      <c r="B186" s="6" t="s">
        <v>26</v>
      </c>
      <c r="C186" t="s">
        <v>27</v>
      </c>
      <c r="D186">
        <v>10</v>
      </c>
      <c r="E186" s="7">
        <f t="shared" si="1"/>
        <v>3.1847133757961781</v>
      </c>
      <c r="F186">
        <v>3</v>
      </c>
      <c r="G186" s="16">
        <f t="shared" si="7"/>
        <v>0.93242369043444173</v>
      </c>
      <c r="H186" s="8">
        <f t="shared" si="8"/>
        <v>0.43823913450418761</v>
      </c>
      <c r="I186" s="8">
        <f t="shared" si="9"/>
        <v>7.9658217716484252</v>
      </c>
    </row>
    <row r="187" spans="2:9" x14ac:dyDescent="0.3">
      <c r="B187" s="6" t="s">
        <v>26</v>
      </c>
      <c r="C187" t="s">
        <v>27</v>
      </c>
      <c r="D187">
        <v>6</v>
      </c>
      <c r="E187" s="7">
        <f t="shared" si="1"/>
        <v>1.910828025477707</v>
      </c>
      <c r="F187">
        <v>3</v>
      </c>
      <c r="G187" s="16">
        <f t="shared" si="7"/>
        <v>0.25410208668910245</v>
      </c>
      <c r="H187" s="8">
        <f t="shared" si="8"/>
        <v>0.11942798074387814</v>
      </c>
      <c r="I187" s="8">
        <f t="shared" si="9"/>
        <v>2.8676958377934336</v>
      </c>
    </row>
    <row r="188" spans="2:9" x14ac:dyDescent="0.3">
      <c r="B188" s="6" t="s">
        <v>26</v>
      </c>
      <c r="C188" t="s">
        <v>27</v>
      </c>
      <c r="D188">
        <v>8</v>
      </c>
      <c r="E188" s="7">
        <f t="shared" si="1"/>
        <v>2.5477707006369426</v>
      </c>
      <c r="F188">
        <v>3</v>
      </c>
      <c r="G188" s="16">
        <f t="shared" si="7"/>
        <v>0.52841765102776583</v>
      </c>
      <c r="H188" s="8">
        <f t="shared" si="8"/>
        <v>0.24835629598304992</v>
      </c>
      <c r="I188" s="8">
        <f t="shared" si="9"/>
        <v>5.098125933854992</v>
      </c>
    </row>
    <row r="189" spans="2:9" x14ac:dyDescent="0.3">
      <c r="B189" s="6" t="s">
        <v>26</v>
      </c>
      <c r="C189" t="s">
        <v>27</v>
      </c>
      <c r="D189">
        <v>14</v>
      </c>
      <c r="E189" s="7">
        <f t="shared" si="1"/>
        <v>4.4585987261146496</v>
      </c>
      <c r="F189">
        <v>3</v>
      </c>
      <c r="G189" s="16">
        <f t="shared" si="7"/>
        <v>2.1953772026521454</v>
      </c>
      <c r="H189" s="8">
        <f t="shared" si="8"/>
        <v>1.0318272852465082</v>
      </c>
      <c r="I189" s="8">
        <f t="shared" si="9"/>
        <v>15.613010672430914</v>
      </c>
    </row>
    <row r="190" spans="2:9" x14ac:dyDescent="0.3">
      <c r="B190" s="6" t="s">
        <v>26</v>
      </c>
      <c r="C190" t="s">
        <v>27</v>
      </c>
      <c r="D190">
        <v>17</v>
      </c>
      <c r="E190" s="7">
        <f t="shared" si="1"/>
        <v>5.4140127388535033</v>
      </c>
      <c r="F190">
        <v>3</v>
      </c>
      <c r="G190" s="16">
        <f t="shared" si="7"/>
        <v>3.5983698908858401</v>
      </c>
      <c r="H190" s="8">
        <f t="shared" si="8"/>
        <v>1.6912338487163447</v>
      </c>
      <c r="I190" s="8">
        <f t="shared" si="9"/>
        <v>23.021224920063954</v>
      </c>
    </row>
    <row r="191" spans="2:9" x14ac:dyDescent="0.3">
      <c r="B191" s="6" t="s">
        <v>26</v>
      </c>
      <c r="C191" t="s">
        <v>27</v>
      </c>
      <c r="D191">
        <v>10</v>
      </c>
      <c r="E191" s="7">
        <f t="shared" si="1"/>
        <v>3.1847133757961781</v>
      </c>
      <c r="F191">
        <v>3</v>
      </c>
      <c r="G191" s="16">
        <f t="shared" si="7"/>
        <v>0.93242369043444173</v>
      </c>
      <c r="H191" s="8">
        <f t="shared" si="8"/>
        <v>0.43823913450418761</v>
      </c>
      <c r="I191" s="8">
        <f t="shared" si="9"/>
        <v>7.9658217716484252</v>
      </c>
    </row>
    <row r="192" spans="2:9" x14ac:dyDescent="0.3">
      <c r="B192" s="6" t="s">
        <v>26</v>
      </c>
      <c r="C192" t="s">
        <v>27</v>
      </c>
      <c r="D192">
        <v>8</v>
      </c>
      <c r="E192" s="7">
        <f t="shared" si="1"/>
        <v>2.5477707006369426</v>
      </c>
      <c r="F192">
        <v>3</v>
      </c>
      <c r="G192" s="16">
        <f t="shared" si="7"/>
        <v>0.52841765102776583</v>
      </c>
      <c r="H192" s="8">
        <f t="shared" si="8"/>
        <v>0.24835629598304992</v>
      </c>
      <c r="I192" s="8">
        <f t="shared" si="9"/>
        <v>5.098125933854992</v>
      </c>
    </row>
    <row r="193" spans="2:9" x14ac:dyDescent="0.3">
      <c r="B193" s="6" t="s">
        <v>26</v>
      </c>
      <c r="C193" t="s">
        <v>27</v>
      </c>
      <c r="D193">
        <v>8</v>
      </c>
      <c r="E193" s="7">
        <f t="shared" si="1"/>
        <v>2.5477707006369426</v>
      </c>
      <c r="F193">
        <v>3</v>
      </c>
      <c r="G193" s="16">
        <f t="shared" si="7"/>
        <v>0.52841765102776583</v>
      </c>
      <c r="H193" s="8">
        <f t="shared" si="8"/>
        <v>0.24835629598304992</v>
      </c>
      <c r="I193" s="8">
        <f t="shared" si="9"/>
        <v>5.098125933854992</v>
      </c>
    </row>
    <row r="194" spans="2:9" x14ac:dyDescent="0.3">
      <c r="B194" s="6" t="s">
        <v>26</v>
      </c>
      <c r="C194" t="s">
        <v>27</v>
      </c>
      <c r="D194">
        <v>6</v>
      </c>
      <c r="E194" s="7">
        <f t="shared" si="1"/>
        <v>1.910828025477707</v>
      </c>
      <c r="F194">
        <v>3</v>
      </c>
      <c r="G194" s="16">
        <f t="shared" ref="G194:G257" si="10">EXP(2.545*LN(E194)-3.018)</f>
        <v>0.25410208668910245</v>
      </c>
      <c r="H194" s="8">
        <f t="shared" si="8"/>
        <v>0.11942798074387814</v>
      </c>
      <c r="I194" s="8">
        <f t="shared" si="9"/>
        <v>2.8676958377934336</v>
      </c>
    </row>
    <row r="195" spans="2:9" x14ac:dyDescent="0.3">
      <c r="B195" s="6" t="s">
        <v>26</v>
      </c>
      <c r="C195" t="s">
        <v>27</v>
      </c>
      <c r="D195">
        <v>7</v>
      </c>
      <c r="E195" s="7">
        <f t="shared" si="1"/>
        <v>2.2292993630573248</v>
      </c>
      <c r="F195">
        <v>3</v>
      </c>
      <c r="G195" s="16">
        <f t="shared" si="10"/>
        <v>0.37617316498000025</v>
      </c>
      <c r="H195" s="8">
        <f t="shared" ref="H195:H258" si="11">G195*0.47</f>
        <v>0.1768013875406001</v>
      </c>
      <c r="I195" s="8">
        <f t="shared" ref="I195:I258" si="12">PI()*((E195/2)^2)</f>
        <v>3.9032526681077284</v>
      </c>
    </row>
    <row r="196" spans="2:9" x14ac:dyDescent="0.3">
      <c r="B196" s="6" t="s">
        <v>26</v>
      </c>
      <c r="C196" t="s">
        <v>27</v>
      </c>
      <c r="D196">
        <v>14</v>
      </c>
      <c r="E196" s="7">
        <f t="shared" si="1"/>
        <v>4.4585987261146496</v>
      </c>
      <c r="F196">
        <v>3</v>
      </c>
      <c r="G196" s="16">
        <f t="shared" si="10"/>
        <v>2.1953772026521454</v>
      </c>
      <c r="H196" s="8">
        <f t="shared" si="11"/>
        <v>1.0318272852465082</v>
      </c>
      <c r="I196" s="8">
        <f t="shared" si="12"/>
        <v>15.613010672430914</v>
      </c>
    </row>
    <row r="197" spans="2:9" x14ac:dyDescent="0.3">
      <c r="B197" s="6" t="s">
        <v>26</v>
      </c>
      <c r="C197" t="s">
        <v>27</v>
      </c>
      <c r="D197">
        <v>13</v>
      </c>
      <c r="E197" s="7">
        <f t="shared" si="1"/>
        <v>4.1401273885350314</v>
      </c>
      <c r="F197">
        <v>3</v>
      </c>
      <c r="G197" s="16">
        <f t="shared" si="10"/>
        <v>1.8180219855478328</v>
      </c>
      <c r="H197" s="8">
        <f t="shared" si="11"/>
        <v>0.85447033320748134</v>
      </c>
      <c r="I197" s="8">
        <f t="shared" si="12"/>
        <v>13.462238794085838</v>
      </c>
    </row>
    <row r="198" spans="2:9" x14ac:dyDescent="0.3">
      <c r="B198" s="6" t="s">
        <v>26</v>
      </c>
      <c r="C198" t="s">
        <v>27</v>
      </c>
      <c r="D198">
        <v>9</v>
      </c>
      <c r="E198" s="7">
        <f t="shared" si="1"/>
        <v>2.8662420382165603</v>
      </c>
      <c r="F198">
        <v>3</v>
      </c>
      <c r="G198" s="16">
        <f t="shared" si="10"/>
        <v>0.71311650094821233</v>
      </c>
      <c r="H198" s="8">
        <f t="shared" si="11"/>
        <v>0.33516475544565977</v>
      </c>
      <c r="I198" s="8">
        <f t="shared" si="12"/>
        <v>6.4523156350352249</v>
      </c>
    </row>
    <row r="199" spans="2:9" x14ac:dyDescent="0.3">
      <c r="B199" s="6" t="s">
        <v>26</v>
      </c>
      <c r="C199" t="s">
        <v>27</v>
      </c>
      <c r="D199">
        <v>10</v>
      </c>
      <c r="E199" s="7">
        <f t="shared" si="1"/>
        <v>3.1847133757961781</v>
      </c>
      <c r="F199">
        <v>3</v>
      </c>
      <c r="G199" s="16">
        <f t="shared" si="10"/>
        <v>0.93242369043444173</v>
      </c>
      <c r="H199" s="8">
        <f t="shared" si="11"/>
        <v>0.43823913450418761</v>
      </c>
      <c r="I199" s="8">
        <f t="shared" si="12"/>
        <v>7.9658217716484252</v>
      </c>
    </row>
    <row r="200" spans="2:9" x14ac:dyDescent="0.3">
      <c r="B200" s="6" t="s">
        <v>26</v>
      </c>
      <c r="C200" t="s">
        <v>27</v>
      </c>
      <c r="D200">
        <v>11</v>
      </c>
      <c r="E200" s="7">
        <f t="shared" si="1"/>
        <v>3.5031847133757958</v>
      </c>
      <c r="F200">
        <v>3</v>
      </c>
      <c r="G200" s="16">
        <f t="shared" si="10"/>
        <v>1.1883864272051015</v>
      </c>
      <c r="H200" s="8">
        <f t="shared" si="11"/>
        <v>0.55854162078639769</v>
      </c>
      <c r="I200" s="8">
        <f t="shared" si="12"/>
        <v>9.6386443436945939</v>
      </c>
    </row>
    <row r="201" spans="2:9" x14ac:dyDescent="0.3">
      <c r="B201" s="6" t="s">
        <v>26</v>
      </c>
      <c r="C201" t="s">
        <v>27</v>
      </c>
      <c r="D201">
        <v>14</v>
      </c>
      <c r="E201" s="7">
        <f t="shared" si="1"/>
        <v>4.4585987261146496</v>
      </c>
      <c r="F201">
        <v>3</v>
      </c>
      <c r="G201" s="16">
        <f t="shared" si="10"/>
        <v>2.1953772026521454</v>
      </c>
      <c r="H201" s="8">
        <f t="shared" si="11"/>
        <v>1.0318272852465082</v>
      </c>
      <c r="I201" s="8">
        <f t="shared" si="12"/>
        <v>15.613010672430914</v>
      </c>
    </row>
    <row r="202" spans="2:9" x14ac:dyDescent="0.3">
      <c r="B202" s="6" t="s">
        <v>26</v>
      </c>
      <c r="C202" t="s">
        <v>27</v>
      </c>
      <c r="D202">
        <v>8</v>
      </c>
      <c r="E202" s="7">
        <f t="shared" si="1"/>
        <v>2.5477707006369426</v>
      </c>
      <c r="F202">
        <v>3</v>
      </c>
      <c r="G202" s="16">
        <f t="shared" si="10"/>
        <v>0.52841765102776583</v>
      </c>
      <c r="H202" s="8">
        <f t="shared" si="11"/>
        <v>0.24835629598304992</v>
      </c>
      <c r="I202" s="8">
        <f t="shared" si="12"/>
        <v>5.098125933854992</v>
      </c>
    </row>
    <row r="203" spans="2:9" x14ac:dyDescent="0.3">
      <c r="B203" s="6" t="s">
        <v>26</v>
      </c>
      <c r="C203" t="s">
        <v>27</v>
      </c>
      <c r="D203">
        <v>8</v>
      </c>
      <c r="E203" s="7">
        <f t="shared" si="1"/>
        <v>2.5477707006369426</v>
      </c>
      <c r="F203">
        <v>3</v>
      </c>
      <c r="G203" s="16">
        <f t="shared" si="10"/>
        <v>0.52841765102776583</v>
      </c>
      <c r="H203" s="8">
        <f t="shared" si="11"/>
        <v>0.24835629598304992</v>
      </c>
      <c r="I203" s="8">
        <f t="shared" si="12"/>
        <v>5.098125933854992</v>
      </c>
    </row>
    <row r="204" spans="2:9" x14ac:dyDescent="0.3">
      <c r="B204" s="6" t="s">
        <v>26</v>
      </c>
      <c r="C204" t="s">
        <v>27</v>
      </c>
      <c r="D204">
        <v>7</v>
      </c>
      <c r="E204" s="7">
        <f t="shared" si="1"/>
        <v>2.2292993630573248</v>
      </c>
      <c r="F204">
        <v>3</v>
      </c>
      <c r="G204" s="16">
        <f t="shared" si="10"/>
        <v>0.37617316498000025</v>
      </c>
      <c r="H204" s="8">
        <f t="shared" si="11"/>
        <v>0.1768013875406001</v>
      </c>
      <c r="I204" s="8">
        <f t="shared" si="12"/>
        <v>3.9032526681077284</v>
      </c>
    </row>
    <row r="205" spans="2:9" x14ac:dyDescent="0.3">
      <c r="B205" s="6" t="s">
        <v>24</v>
      </c>
      <c r="C205" t="s">
        <v>25</v>
      </c>
      <c r="D205">
        <v>18</v>
      </c>
      <c r="E205" s="7">
        <f t="shared" si="1"/>
        <v>5.7324840764331206</v>
      </c>
      <c r="F205">
        <v>3</v>
      </c>
      <c r="G205" s="16">
        <f t="shared" si="10"/>
        <v>4.1618059307872386</v>
      </c>
      <c r="H205" s="8">
        <f t="shared" si="11"/>
        <v>1.9560487874700021</v>
      </c>
      <c r="I205" s="8">
        <f t="shared" si="12"/>
        <v>25.809262540140899</v>
      </c>
    </row>
    <row r="206" spans="2:9" x14ac:dyDescent="0.3">
      <c r="B206" s="6" t="s">
        <v>24</v>
      </c>
      <c r="C206" t="s">
        <v>25</v>
      </c>
      <c r="D206">
        <v>9</v>
      </c>
      <c r="E206" s="7">
        <f t="shared" si="1"/>
        <v>2.8662420382165603</v>
      </c>
      <c r="F206">
        <v>3</v>
      </c>
      <c r="G206" s="16">
        <f t="shared" si="10"/>
        <v>0.71311650094821233</v>
      </c>
      <c r="H206" s="8">
        <f t="shared" si="11"/>
        <v>0.33516475544565977</v>
      </c>
      <c r="I206" s="8">
        <f t="shared" si="12"/>
        <v>6.4523156350352249</v>
      </c>
    </row>
    <row r="207" spans="2:9" x14ac:dyDescent="0.3">
      <c r="B207" s="6" t="s">
        <v>24</v>
      </c>
      <c r="C207" t="s">
        <v>25</v>
      </c>
      <c r="D207">
        <v>36</v>
      </c>
      <c r="E207" s="7">
        <f t="shared" si="1"/>
        <v>11.464968152866241</v>
      </c>
      <c r="F207">
        <v>3</v>
      </c>
      <c r="G207" s="16">
        <f t="shared" si="10"/>
        <v>24.288638087192005</v>
      </c>
      <c r="H207" s="8">
        <f t="shared" si="11"/>
        <v>11.415659900980241</v>
      </c>
      <c r="I207" s="8">
        <f t="shared" si="12"/>
        <v>103.2370501605636</v>
      </c>
    </row>
    <row r="208" spans="2:9" x14ac:dyDescent="0.3">
      <c r="B208" s="6"/>
      <c r="C208" t="s">
        <v>60</v>
      </c>
      <c r="D208">
        <v>32</v>
      </c>
      <c r="E208" s="7">
        <f t="shared" si="1"/>
        <v>10.19108280254777</v>
      </c>
      <c r="F208">
        <v>3</v>
      </c>
      <c r="G208" s="16">
        <f t="shared" si="10"/>
        <v>17.997823732351961</v>
      </c>
      <c r="H208" s="8">
        <f t="shared" si="11"/>
        <v>8.4589771542054208</v>
      </c>
      <c r="I208" s="8">
        <f t="shared" si="12"/>
        <v>81.570014941679872</v>
      </c>
    </row>
    <row r="209" spans="2:9" x14ac:dyDescent="0.3">
      <c r="B209" s="6"/>
      <c r="C209" t="s">
        <v>60</v>
      </c>
      <c r="D209">
        <v>21</v>
      </c>
      <c r="E209" s="7">
        <f t="shared" si="1"/>
        <v>6.6878980891719744</v>
      </c>
      <c r="F209">
        <v>3</v>
      </c>
      <c r="G209" s="16">
        <f t="shared" si="10"/>
        <v>6.1611446384234441</v>
      </c>
      <c r="H209" s="8">
        <f t="shared" si="11"/>
        <v>2.8957379800590184</v>
      </c>
      <c r="I209" s="8">
        <f t="shared" si="12"/>
        <v>35.12927401296956</v>
      </c>
    </row>
    <row r="210" spans="2:9" x14ac:dyDescent="0.3">
      <c r="B210" s="6"/>
      <c r="C210" t="s">
        <v>60</v>
      </c>
      <c r="D210">
        <v>28</v>
      </c>
      <c r="E210" s="7">
        <f t="shared" si="1"/>
        <v>8.9171974522292992</v>
      </c>
      <c r="F210">
        <v>3</v>
      </c>
      <c r="G210" s="16">
        <f t="shared" si="10"/>
        <v>12.812400007802271</v>
      </c>
      <c r="H210" s="8">
        <f t="shared" si="11"/>
        <v>6.0218280036670668</v>
      </c>
      <c r="I210" s="8">
        <f t="shared" si="12"/>
        <v>62.452042689723655</v>
      </c>
    </row>
    <row r="211" spans="2:9" x14ac:dyDescent="0.3">
      <c r="B211" s="6" t="s">
        <v>22</v>
      </c>
      <c r="C211" t="s">
        <v>23</v>
      </c>
      <c r="D211">
        <v>60</v>
      </c>
      <c r="E211" s="7">
        <f t="shared" si="1"/>
        <v>19.108280254777068</v>
      </c>
      <c r="F211">
        <v>3</v>
      </c>
      <c r="G211" s="16">
        <f t="shared" si="10"/>
        <v>89.126783081460587</v>
      </c>
      <c r="H211" s="8">
        <f t="shared" si="11"/>
        <v>41.889588048286477</v>
      </c>
      <c r="I211" s="8">
        <f t="shared" si="12"/>
        <v>286.76958377934329</v>
      </c>
    </row>
    <row r="212" spans="2:9" x14ac:dyDescent="0.3">
      <c r="B212" s="6" t="s">
        <v>22</v>
      </c>
      <c r="C212" t="s">
        <v>23</v>
      </c>
      <c r="D212">
        <v>34</v>
      </c>
      <c r="E212" s="7">
        <f t="shared" si="1"/>
        <v>10.828025477707007</v>
      </c>
      <c r="F212">
        <v>3</v>
      </c>
      <c r="G212" s="16">
        <f t="shared" si="10"/>
        <v>21.000379507614944</v>
      </c>
      <c r="H212" s="8">
        <f t="shared" si="11"/>
        <v>9.8701783685790225</v>
      </c>
      <c r="I212" s="8">
        <f t="shared" si="12"/>
        <v>92.084899680255816</v>
      </c>
    </row>
    <row r="213" spans="2:9" x14ac:dyDescent="0.3">
      <c r="B213" s="6" t="s">
        <v>47</v>
      </c>
      <c r="C213" t="s">
        <v>51</v>
      </c>
      <c r="D213">
        <v>35</v>
      </c>
      <c r="E213" s="7">
        <f t="shared" si="1"/>
        <v>11.146496815286623</v>
      </c>
      <c r="F213">
        <v>3</v>
      </c>
      <c r="G213" s="16">
        <f t="shared" si="10"/>
        <v>22.608225284226034</v>
      </c>
      <c r="H213" s="8">
        <f t="shared" si="11"/>
        <v>10.625865883586235</v>
      </c>
      <c r="I213" s="8">
        <f t="shared" si="12"/>
        <v>97.581316702693215</v>
      </c>
    </row>
    <row r="214" spans="2:9" x14ac:dyDescent="0.3">
      <c r="B214" s="6" t="s">
        <v>22</v>
      </c>
      <c r="C214" t="s">
        <v>23</v>
      </c>
      <c r="D214">
        <v>39</v>
      </c>
      <c r="E214" s="7">
        <f t="shared" si="1"/>
        <v>12.420382165605096</v>
      </c>
      <c r="F214">
        <v>3</v>
      </c>
      <c r="G214" s="16">
        <f t="shared" si="10"/>
        <v>29.776436629629071</v>
      </c>
      <c r="H214" s="8">
        <f t="shared" si="11"/>
        <v>13.994925215925663</v>
      </c>
      <c r="I214" s="8">
        <f t="shared" si="12"/>
        <v>121.16014914677258</v>
      </c>
    </row>
    <row r="215" spans="2:9" x14ac:dyDescent="0.3">
      <c r="B215" s="6" t="s">
        <v>22</v>
      </c>
      <c r="C215" t="s">
        <v>23</v>
      </c>
      <c r="D215">
        <v>65</v>
      </c>
      <c r="E215" s="7">
        <f t="shared" si="1"/>
        <v>20.700636942675157</v>
      </c>
      <c r="F215">
        <v>3</v>
      </c>
      <c r="G215" s="16">
        <f t="shared" si="10"/>
        <v>109.26417524526664</v>
      </c>
      <c r="H215" s="8">
        <f t="shared" si="11"/>
        <v>51.354162365275322</v>
      </c>
      <c r="I215" s="8">
        <f t="shared" si="12"/>
        <v>336.55596985214595</v>
      </c>
    </row>
    <row r="216" spans="2:9" x14ac:dyDescent="0.3">
      <c r="B216" s="6" t="s">
        <v>24</v>
      </c>
      <c r="C216" t="s">
        <v>25</v>
      </c>
      <c r="D216">
        <v>10</v>
      </c>
      <c r="E216" s="7">
        <f t="shared" si="1"/>
        <v>3.1847133757961781</v>
      </c>
      <c r="F216">
        <v>3</v>
      </c>
      <c r="G216" s="16">
        <f t="shared" si="10"/>
        <v>0.93242369043444173</v>
      </c>
      <c r="H216" s="8">
        <f t="shared" si="11"/>
        <v>0.43823913450418761</v>
      </c>
      <c r="I216" s="8">
        <f t="shared" si="12"/>
        <v>7.9658217716484252</v>
      </c>
    </row>
    <row r="217" spans="2:9" x14ac:dyDescent="0.3">
      <c r="B217" s="6" t="s">
        <v>24</v>
      </c>
      <c r="C217" t="s">
        <v>25</v>
      </c>
      <c r="D217">
        <v>8</v>
      </c>
      <c r="E217" s="7">
        <f t="shared" si="1"/>
        <v>2.5477707006369426</v>
      </c>
      <c r="F217">
        <v>3</v>
      </c>
      <c r="G217" s="16">
        <f t="shared" si="10"/>
        <v>0.52841765102776583</v>
      </c>
      <c r="H217" s="8">
        <f t="shared" si="11"/>
        <v>0.24835629598304992</v>
      </c>
      <c r="I217" s="8">
        <f t="shared" si="12"/>
        <v>5.098125933854992</v>
      </c>
    </row>
    <row r="218" spans="2:9" x14ac:dyDescent="0.3">
      <c r="B218" s="6" t="s">
        <v>24</v>
      </c>
      <c r="C218" t="s">
        <v>25</v>
      </c>
      <c r="D218">
        <v>11</v>
      </c>
      <c r="E218" s="7">
        <f t="shared" si="1"/>
        <v>3.5031847133757958</v>
      </c>
      <c r="F218">
        <v>3</v>
      </c>
      <c r="G218" s="16">
        <f t="shared" si="10"/>
        <v>1.1883864272051015</v>
      </c>
      <c r="H218" s="8">
        <f t="shared" si="11"/>
        <v>0.55854162078639769</v>
      </c>
      <c r="I218" s="8">
        <f t="shared" si="12"/>
        <v>9.6386443436945939</v>
      </c>
    </row>
    <row r="219" spans="2:9" x14ac:dyDescent="0.3">
      <c r="B219" s="6" t="s">
        <v>24</v>
      </c>
      <c r="C219" t="s">
        <v>25</v>
      </c>
      <c r="D219">
        <v>8</v>
      </c>
      <c r="E219" s="7">
        <f t="shared" si="1"/>
        <v>2.5477707006369426</v>
      </c>
      <c r="F219">
        <v>3</v>
      </c>
      <c r="G219" s="16">
        <f t="shared" si="10"/>
        <v>0.52841765102776583</v>
      </c>
      <c r="H219" s="8">
        <f t="shared" si="11"/>
        <v>0.24835629598304992</v>
      </c>
      <c r="I219" s="8">
        <f t="shared" si="12"/>
        <v>5.098125933854992</v>
      </c>
    </row>
    <row r="220" spans="2:9" x14ac:dyDescent="0.3">
      <c r="B220" s="6" t="s">
        <v>15</v>
      </c>
      <c r="C220" t="s">
        <v>18</v>
      </c>
      <c r="D220">
        <v>47</v>
      </c>
      <c r="E220" s="7">
        <f t="shared" si="1"/>
        <v>14.968152866242038</v>
      </c>
      <c r="F220">
        <v>4</v>
      </c>
      <c r="G220" s="16">
        <f t="shared" si="10"/>
        <v>47.874290165245462</v>
      </c>
      <c r="H220" s="8">
        <f t="shared" si="11"/>
        <v>22.500916377665366</v>
      </c>
      <c r="I220" s="8">
        <f t="shared" si="12"/>
        <v>175.96500293571373</v>
      </c>
    </row>
    <row r="221" spans="2:9" x14ac:dyDescent="0.3">
      <c r="B221" s="6" t="s">
        <v>24</v>
      </c>
      <c r="C221" t="s">
        <v>25</v>
      </c>
      <c r="D221">
        <v>20</v>
      </c>
      <c r="E221" s="7">
        <f t="shared" si="1"/>
        <v>6.3694267515923562</v>
      </c>
      <c r="F221">
        <v>4</v>
      </c>
      <c r="G221" s="16">
        <f t="shared" si="10"/>
        <v>5.4417005351814183</v>
      </c>
      <c r="H221" s="8">
        <f t="shared" si="11"/>
        <v>2.5575992515352666</v>
      </c>
      <c r="I221" s="8">
        <f t="shared" si="12"/>
        <v>31.863287086593701</v>
      </c>
    </row>
    <row r="222" spans="2:9" x14ac:dyDescent="0.3">
      <c r="B222" s="6" t="s">
        <v>22</v>
      </c>
      <c r="C222" t="s">
        <v>23</v>
      </c>
      <c r="D222">
        <v>39</v>
      </c>
      <c r="E222" s="7">
        <f t="shared" si="1"/>
        <v>12.420382165605096</v>
      </c>
      <c r="F222">
        <v>4</v>
      </c>
      <c r="G222" s="16">
        <f t="shared" si="10"/>
        <v>29.776436629629071</v>
      </c>
      <c r="H222" s="8">
        <f t="shared" si="11"/>
        <v>13.994925215925663</v>
      </c>
      <c r="I222" s="8">
        <f t="shared" si="12"/>
        <v>121.16014914677258</v>
      </c>
    </row>
    <row r="223" spans="2:9" x14ac:dyDescent="0.3">
      <c r="B223" s="6" t="s">
        <v>47</v>
      </c>
      <c r="C223" t="s">
        <v>51</v>
      </c>
      <c r="D223">
        <v>22</v>
      </c>
      <c r="E223" s="7">
        <f t="shared" si="1"/>
        <v>7.0063694267515917</v>
      </c>
      <c r="F223">
        <v>4</v>
      </c>
      <c r="G223" s="16">
        <f t="shared" si="10"/>
        <v>6.9355198964445544</v>
      </c>
      <c r="H223" s="8">
        <f t="shared" si="11"/>
        <v>3.2596943513289403</v>
      </c>
      <c r="I223" s="8">
        <f t="shared" si="12"/>
        <v>38.554577374778376</v>
      </c>
    </row>
    <row r="224" spans="2:9" x14ac:dyDescent="0.3">
      <c r="B224" s="6" t="s">
        <v>24</v>
      </c>
      <c r="C224" t="s">
        <v>25</v>
      </c>
      <c r="D224">
        <v>45</v>
      </c>
      <c r="E224" s="7">
        <f t="shared" si="1"/>
        <v>14.331210191082802</v>
      </c>
      <c r="F224">
        <v>4</v>
      </c>
      <c r="G224" s="16">
        <f t="shared" si="10"/>
        <v>42.858715103171527</v>
      </c>
      <c r="H224" s="8">
        <f t="shared" si="11"/>
        <v>20.143596098490615</v>
      </c>
      <c r="I224" s="8">
        <f t="shared" si="12"/>
        <v>161.30789087588062</v>
      </c>
    </row>
    <row r="225" spans="2:9" x14ac:dyDescent="0.3">
      <c r="B225" s="6" t="s">
        <v>24</v>
      </c>
      <c r="C225" t="s">
        <v>25</v>
      </c>
      <c r="D225">
        <v>37</v>
      </c>
      <c r="E225" s="7">
        <f t="shared" si="1"/>
        <v>11.783439490445859</v>
      </c>
      <c r="F225">
        <v>4</v>
      </c>
      <c r="G225" s="16">
        <f t="shared" si="10"/>
        <v>26.042740712103306</v>
      </c>
      <c r="H225" s="8">
        <f t="shared" si="11"/>
        <v>12.240088134688554</v>
      </c>
      <c r="I225" s="8">
        <f t="shared" si="12"/>
        <v>109.05210005386697</v>
      </c>
    </row>
    <row r="226" spans="2:9" x14ac:dyDescent="0.3">
      <c r="B226" s="6" t="s">
        <v>15</v>
      </c>
      <c r="C226" t="s">
        <v>18</v>
      </c>
      <c r="D226">
        <v>36</v>
      </c>
      <c r="E226" s="7">
        <f t="shared" si="1"/>
        <v>11.464968152866241</v>
      </c>
      <c r="F226">
        <v>4</v>
      </c>
      <c r="G226" s="16">
        <f t="shared" si="10"/>
        <v>24.288638087192005</v>
      </c>
      <c r="H226" s="8">
        <f t="shared" si="11"/>
        <v>11.415659900980241</v>
      </c>
      <c r="I226" s="8">
        <f t="shared" si="12"/>
        <v>103.2370501605636</v>
      </c>
    </row>
    <row r="227" spans="2:9" x14ac:dyDescent="0.3">
      <c r="B227" s="6" t="s">
        <v>15</v>
      </c>
      <c r="C227" t="s">
        <v>18</v>
      </c>
      <c r="D227">
        <v>34</v>
      </c>
      <c r="E227" s="7">
        <f t="shared" si="1"/>
        <v>10.828025477707007</v>
      </c>
      <c r="F227">
        <v>4</v>
      </c>
      <c r="G227" s="16">
        <f t="shared" si="10"/>
        <v>21.000379507614944</v>
      </c>
      <c r="H227" s="8">
        <f t="shared" si="11"/>
        <v>9.8701783685790225</v>
      </c>
      <c r="I227" s="8">
        <f t="shared" si="12"/>
        <v>92.084899680255816</v>
      </c>
    </row>
    <row r="228" spans="2:9" x14ac:dyDescent="0.3">
      <c r="B228" s="6" t="s">
        <v>15</v>
      </c>
      <c r="C228" t="s">
        <v>18</v>
      </c>
      <c r="D228">
        <v>15</v>
      </c>
      <c r="E228" s="7">
        <f t="shared" si="1"/>
        <v>4.7770700636942669</v>
      </c>
      <c r="F228">
        <v>4</v>
      </c>
      <c r="G228" s="16">
        <f t="shared" si="10"/>
        <v>2.6167700084154584</v>
      </c>
      <c r="H228" s="8">
        <f t="shared" si="11"/>
        <v>1.2298819039552653</v>
      </c>
      <c r="I228" s="8">
        <f t="shared" si="12"/>
        <v>17.923098986208956</v>
      </c>
    </row>
    <row r="229" spans="2:9" x14ac:dyDescent="0.3">
      <c r="B229" s="6" t="s">
        <v>24</v>
      </c>
      <c r="C229" t="s">
        <v>25</v>
      </c>
      <c r="D229">
        <v>20</v>
      </c>
      <c r="E229" s="7">
        <f t="shared" si="1"/>
        <v>6.3694267515923562</v>
      </c>
      <c r="F229">
        <v>4</v>
      </c>
      <c r="G229" s="16">
        <f t="shared" si="10"/>
        <v>5.4417005351814183</v>
      </c>
      <c r="H229" s="8">
        <f t="shared" si="11"/>
        <v>2.5575992515352666</v>
      </c>
      <c r="I229" s="8">
        <f t="shared" si="12"/>
        <v>31.863287086593701</v>
      </c>
    </row>
    <row r="230" spans="2:9" x14ac:dyDescent="0.3">
      <c r="B230" s="6" t="s">
        <v>24</v>
      </c>
      <c r="C230" t="s">
        <v>25</v>
      </c>
      <c r="D230">
        <v>15</v>
      </c>
      <c r="E230" s="7">
        <f t="shared" si="1"/>
        <v>4.7770700636942669</v>
      </c>
      <c r="F230">
        <v>4</v>
      </c>
      <c r="G230" s="16">
        <f t="shared" si="10"/>
        <v>2.6167700084154584</v>
      </c>
      <c r="H230" s="8">
        <f t="shared" si="11"/>
        <v>1.2298819039552653</v>
      </c>
      <c r="I230" s="8">
        <f t="shared" si="12"/>
        <v>17.923098986208956</v>
      </c>
    </row>
    <row r="231" spans="2:9" x14ac:dyDescent="0.3">
      <c r="B231" s="6" t="s">
        <v>24</v>
      </c>
      <c r="C231" t="s">
        <v>25</v>
      </c>
      <c r="D231">
        <v>28</v>
      </c>
      <c r="E231" s="7">
        <f t="shared" si="1"/>
        <v>8.9171974522292992</v>
      </c>
      <c r="F231">
        <v>4</v>
      </c>
      <c r="G231" s="16">
        <f t="shared" si="10"/>
        <v>12.812400007802271</v>
      </c>
      <c r="H231" s="8">
        <f t="shared" si="11"/>
        <v>6.0218280036670668</v>
      </c>
      <c r="I231" s="8">
        <f t="shared" si="12"/>
        <v>62.452042689723655</v>
      </c>
    </row>
    <row r="232" spans="2:9" x14ac:dyDescent="0.3">
      <c r="B232" s="6" t="s">
        <v>22</v>
      </c>
      <c r="C232" t="s">
        <v>23</v>
      </c>
      <c r="D232">
        <v>42</v>
      </c>
      <c r="E232" s="7">
        <f t="shared" si="1"/>
        <v>13.375796178343949</v>
      </c>
      <c r="F232">
        <v>4</v>
      </c>
      <c r="G232" s="16">
        <f t="shared" si="10"/>
        <v>35.956941485064313</v>
      </c>
      <c r="H232" s="8">
        <f t="shared" si="11"/>
        <v>16.899762497980227</v>
      </c>
      <c r="I232" s="8">
        <f t="shared" si="12"/>
        <v>140.51709605187824</v>
      </c>
    </row>
    <row r="233" spans="2:9" x14ac:dyDescent="0.3">
      <c r="B233" s="6" t="s">
        <v>24</v>
      </c>
      <c r="C233" t="s">
        <v>25</v>
      </c>
      <c r="D233">
        <v>16</v>
      </c>
      <c r="E233" s="7">
        <f t="shared" si="1"/>
        <v>5.0955414012738851</v>
      </c>
      <c r="F233">
        <v>4</v>
      </c>
      <c r="G233" s="16">
        <f t="shared" si="10"/>
        <v>3.0838884124204617</v>
      </c>
      <c r="H233" s="8">
        <f t="shared" si="11"/>
        <v>1.4494275538376169</v>
      </c>
      <c r="I233" s="8">
        <f t="shared" si="12"/>
        <v>20.392503735419968</v>
      </c>
    </row>
    <row r="234" spans="2:9" x14ac:dyDescent="0.3">
      <c r="B234" s="6" t="s">
        <v>24</v>
      </c>
      <c r="C234" t="s">
        <v>25</v>
      </c>
      <c r="D234">
        <v>22</v>
      </c>
      <c r="E234" s="7">
        <f t="shared" si="1"/>
        <v>7.0063694267515917</v>
      </c>
      <c r="F234">
        <v>4</v>
      </c>
      <c r="G234" s="16">
        <f t="shared" si="10"/>
        <v>6.9355198964445544</v>
      </c>
      <c r="H234" s="8">
        <f t="shared" si="11"/>
        <v>3.2596943513289403</v>
      </c>
      <c r="I234" s="8">
        <f t="shared" si="12"/>
        <v>38.554577374778376</v>
      </c>
    </row>
    <row r="235" spans="2:9" x14ac:dyDescent="0.3">
      <c r="B235" s="6" t="s">
        <v>24</v>
      </c>
      <c r="C235" t="s">
        <v>25</v>
      </c>
      <c r="D235">
        <v>27</v>
      </c>
      <c r="E235" s="7">
        <f t="shared" si="1"/>
        <v>8.598726114649681</v>
      </c>
      <c r="F235">
        <v>4</v>
      </c>
      <c r="G235" s="16">
        <f t="shared" si="10"/>
        <v>11.679764309136601</v>
      </c>
      <c r="H235" s="8">
        <f t="shared" si="11"/>
        <v>5.4894892252942027</v>
      </c>
      <c r="I235" s="8">
        <f t="shared" si="12"/>
        <v>58.070840715317019</v>
      </c>
    </row>
    <row r="236" spans="2:9" x14ac:dyDescent="0.3">
      <c r="B236" s="6" t="s">
        <v>24</v>
      </c>
      <c r="C236" t="s">
        <v>25</v>
      </c>
      <c r="D236">
        <v>16</v>
      </c>
      <c r="E236" s="7">
        <f t="shared" si="1"/>
        <v>5.0955414012738851</v>
      </c>
      <c r="F236">
        <v>4</v>
      </c>
      <c r="G236" s="16">
        <f t="shared" si="10"/>
        <v>3.0838884124204617</v>
      </c>
      <c r="H236" s="8">
        <f t="shared" si="11"/>
        <v>1.4494275538376169</v>
      </c>
      <c r="I236" s="8">
        <f t="shared" si="12"/>
        <v>20.392503735419968</v>
      </c>
    </row>
    <row r="237" spans="2:9" x14ac:dyDescent="0.3">
      <c r="B237" s="6" t="s">
        <v>22</v>
      </c>
      <c r="C237" t="s">
        <v>23</v>
      </c>
      <c r="D237">
        <v>39</v>
      </c>
      <c r="E237" s="7">
        <f t="shared" si="1"/>
        <v>12.420382165605096</v>
      </c>
      <c r="F237">
        <v>4</v>
      </c>
      <c r="G237" s="16">
        <f t="shared" si="10"/>
        <v>29.776436629629071</v>
      </c>
      <c r="H237" s="8">
        <f t="shared" si="11"/>
        <v>13.994925215925663</v>
      </c>
      <c r="I237" s="8">
        <f t="shared" si="12"/>
        <v>121.16014914677258</v>
      </c>
    </row>
    <row r="238" spans="2:9" x14ac:dyDescent="0.3">
      <c r="B238" s="6" t="s">
        <v>24</v>
      </c>
      <c r="C238" t="s">
        <v>25</v>
      </c>
      <c r="D238">
        <v>20</v>
      </c>
      <c r="E238" s="7">
        <f t="shared" si="1"/>
        <v>6.3694267515923562</v>
      </c>
      <c r="F238">
        <v>4</v>
      </c>
      <c r="G238" s="16">
        <f t="shared" si="10"/>
        <v>5.4417005351814183</v>
      </c>
      <c r="H238" s="8">
        <f t="shared" si="11"/>
        <v>2.5575992515352666</v>
      </c>
      <c r="I238" s="8">
        <f t="shared" si="12"/>
        <v>31.863287086593701</v>
      </c>
    </row>
    <row r="239" spans="2:9" x14ac:dyDescent="0.3">
      <c r="B239" s="6" t="s">
        <v>24</v>
      </c>
      <c r="C239" t="s">
        <v>25</v>
      </c>
      <c r="D239">
        <v>22</v>
      </c>
      <c r="E239" s="7">
        <f t="shared" si="1"/>
        <v>7.0063694267515917</v>
      </c>
      <c r="F239">
        <v>4</v>
      </c>
      <c r="G239" s="16">
        <f t="shared" si="10"/>
        <v>6.9355198964445544</v>
      </c>
      <c r="H239" s="8">
        <f t="shared" si="11"/>
        <v>3.2596943513289403</v>
      </c>
      <c r="I239" s="8">
        <f t="shared" si="12"/>
        <v>38.554577374778376</v>
      </c>
    </row>
    <row r="240" spans="2:9" x14ac:dyDescent="0.3">
      <c r="B240" s="6" t="s">
        <v>24</v>
      </c>
      <c r="C240" t="s">
        <v>25</v>
      </c>
      <c r="D240">
        <v>15</v>
      </c>
      <c r="E240" s="7">
        <f t="shared" si="1"/>
        <v>4.7770700636942669</v>
      </c>
      <c r="F240">
        <v>4</v>
      </c>
      <c r="G240" s="16">
        <f t="shared" si="10"/>
        <v>2.6167700084154584</v>
      </c>
      <c r="H240" s="8">
        <f t="shared" si="11"/>
        <v>1.2298819039552653</v>
      </c>
      <c r="I240" s="8">
        <f t="shared" si="12"/>
        <v>17.923098986208956</v>
      </c>
    </row>
    <row r="241" spans="2:9" x14ac:dyDescent="0.3">
      <c r="B241" s="6" t="s">
        <v>24</v>
      </c>
      <c r="C241" t="s">
        <v>25</v>
      </c>
      <c r="D241">
        <v>15</v>
      </c>
      <c r="E241" s="7">
        <f t="shared" si="1"/>
        <v>4.7770700636942669</v>
      </c>
      <c r="F241">
        <v>4</v>
      </c>
      <c r="G241" s="16">
        <f t="shared" si="10"/>
        <v>2.6167700084154584</v>
      </c>
      <c r="H241" s="8">
        <f t="shared" si="11"/>
        <v>1.2298819039552653</v>
      </c>
      <c r="I241" s="8">
        <f t="shared" si="12"/>
        <v>17.923098986208956</v>
      </c>
    </row>
    <row r="242" spans="2:9" x14ac:dyDescent="0.3">
      <c r="B242" s="6" t="s">
        <v>26</v>
      </c>
      <c r="C242" t="s">
        <v>27</v>
      </c>
      <c r="D242">
        <v>12</v>
      </c>
      <c r="E242" s="7">
        <f t="shared" si="1"/>
        <v>3.8216560509554141</v>
      </c>
      <c r="F242">
        <v>4</v>
      </c>
      <c r="G242" s="16">
        <f t="shared" si="10"/>
        <v>1.4829604559731249</v>
      </c>
      <c r="H242" s="8">
        <f t="shared" si="11"/>
        <v>0.69699141430736866</v>
      </c>
      <c r="I242" s="8">
        <f t="shared" si="12"/>
        <v>11.470783351173734</v>
      </c>
    </row>
    <row r="243" spans="2:9" x14ac:dyDescent="0.3">
      <c r="B243" s="6" t="s">
        <v>22</v>
      </c>
      <c r="C243" t="s">
        <v>23</v>
      </c>
      <c r="D243">
        <v>67</v>
      </c>
      <c r="E243" s="7">
        <f t="shared" si="1"/>
        <v>21.337579617834393</v>
      </c>
      <c r="F243">
        <v>4</v>
      </c>
      <c r="G243" s="16">
        <f t="shared" si="10"/>
        <v>118.02490842689835</v>
      </c>
      <c r="H243" s="8">
        <f t="shared" si="11"/>
        <v>55.471706960642223</v>
      </c>
      <c r="I243" s="8">
        <f t="shared" si="12"/>
        <v>357.58573932929778</v>
      </c>
    </row>
    <row r="244" spans="2:9" x14ac:dyDescent="0.3">
      <c r="B244" s="6" t="s">
        <v>26</v>
      </c>
      <c r="C244" t="s">
        <v>27</v>
      </c>
      <c r="D244">
        <v>14</v>
      </c>
      <c r="E244" s="7">
        <f t="shared" si="1"/>
        <v>4.4585987261146496</v>
      </c>
      <c r="F244">
        <v>4</v>
      </c>
      <c r="G244" s="16">
        <f t="shared" si="10"/>
        <v>2.1953772026521454</v>
      </c>
      <c r="H244" s="8">
        <f t="shared" si="11"/>
        <v>1.0318272852465082</v>
      </c>
      <c r="I244" s="8">
        <f t="shared" si="12"/>
        <v>15.613010672430914</v>
      </c>
    </row>
    <row r="245" spans="2:9" x14ac:dyDescent="0.3">
      <c r="B245" s="6" t="s">
        <v>26</v>
      </c>
      <c r="C245" t="s">
        <v>27</v>
      </c>
      <c r="D245">
        <v>37</v>
      </c>
      <c r="E245" s="7">
        <f t="shared" si="1"/>
        <v>11.783439490445859</v>
      </c>
      <c r="F245">
        <v>4</v>
      </c>
      <c r="G245" s="16">
        <f t="shared" si="10"/>
        <v>26.042740712103306</v>
      </c>
      <c r="H245" s="8">
        <f t="shared" si="11"/>
        <v>12.240088134688554</v>
      </c>
      <c r="I245" s="8">
        <f t="shared" si="12"/>
        <v>109.05210005386697</v>
      </c>
    </row>
    <row r="246" spans="2:9" x14ac:dyDescent="0.3">
      <c r="B246" s="6" t="s">
        <v>26</v>
      </c>
      <c r="C246" t="s">
        <v>27</v>
      </c>
      <c r="D246">
        <v>14</v>
      </c>
      <c r="E246" s="7">
        <f t="shared" si="1"/>
        <v>4.4585987261146496</v>
      </c>
      <c r="F246">
        <v>4</v>
      </c>
      <c r="G246" s="16">
        <f t="shared" si="10"/>
        <v>2.1953772026521454</v>
      </c>
      <c r="H246" s="8">
        <f t="shared" si="11"/>
        <v>1.0318272852465082</v>
      </c>
      <c r="I246" s="8">
        <f t="shared" si="12"/>
        <v>15.613010672430914</v>
      </c>
    </row>
    <row r="247" spans="2:9" x14ac:dyDescent="0.3">
      <c r="B247" s="6" t="s">
        <v>26</v>
      </c>
      <c r="C247" t="s">
        <v>27</v>
      </c>
      <c r="D247">
        <v>12</v>
      </c>
      <c r="E247" s="7">
        <f t="shared" si="1"/>
        <v>3.8216560509554141</v>
      </c>
      <c r="F247">
        <v>4</v>
      </c>
      <c r="G247" s="16">
        <f t="shared" si="10"/>
        <v>1.4829604559731249</v>
      </c>
      <c r="H247" s="8">
        <f t="shared" si="11"/>
        <v>0.69699141430736866</v>
      </c>
      <c r="I247" s="8">
        <f t="shared" si="12"/>
        <v>11.470783351173734</v>
      </c>
    </row>
    <row r="248" spans="2:9" x14ac:dyDescent="0.3">
      <c r="B248" s="6" t="s">
        <v>26</v>
      </c>
      <c r="C248" t="s">
        <v>27</v>
      </c>
      <c r="D248">
        <v>27</v>
      </c>
      <c r="E248" s="7">
        <f t="shared" si="1"/>
        <v>8.598726114649681</v>
      </c>
      <c r="F248">
        <v>4</v>
      </c>
      <c r="G248" s="16">
        <f t="shared" si="10"/>
        <v>11.679764309136601</v>
      </c>
      <c r="H248" s="8">
        <f t="shared" si="11"/>
        <v>5.4894892252942027</v>
      </c>
      <c r="I248" s="8">
        <f t="shared" si="12"/>
        <v>58.070840715317019</v>
      </c>
    </row>
    <row r="249" spans="2:9" x14ac:dyDescent="0.3">
      <c r="B249" s="6" t="s">
        <v>26</v>
      </c>
      <c r="C249" t="s">
        <v>27</v>
      </c>
      <c r="D249">
        <v>9</v>
      </c>
      <c r="E249" s="7">
        <f t="shared" si="1"/>
        <v>2.8662420382165603</v>
      </c>
      <c r="F249">
        <v>4</v>
      </c>
      <c r="G249" s="16">
        <f t="shared" si="10"/>
        <v>0.71311650094821233</v>
      </c>
      <c r="H249" s="8">
        <f t="shared" si="11"/>
        <v>0.33516475544565977</v>
      </c>
      <c r="I249" s="8">
        <f t="shared" si="12"/>
        <v>6.4523156350352249</v>
      </c>
    </row>
    <row r="250" spans="2:9" x14ac:dyDescent="0.3">
      <c r="B250" s="6" t="s">
        <v>26</v>
      </c>
      <c r="C250" t="s">
        <v>27</v>
      </c>
      <c r="D250">
        <v>14</v>
      </c>
      <c r="E250" s="7">
        <f t="shared" si="1"/>
        <v>4.4585987261146496</v>
      </c>
      <c r="F250">
        <v>4</v>
      </c>
      <c r="G250" s="16">
        <f t="shared" si="10"/>
        <v>2.1953772026521454</v>
      </c>
      <c r="H250" s="8">
        <f t="shared" si="11"/>
        <v>1.0318272852465082</v>
      </c>
      <c r="I250" s="8">
        <f t="shared" si="12"/>
        <v>15.613010672430914</v>
      </c>
    </row>
    <row r="251" spans="2:9" x14ac:dyDescent="0.3">
      <c r="B251" s="6" t="s">
        <v>26</v>
      </c>
      <c r="C251" t="s">
        <v>27</v>
      </c>
      <c r="D251">
        <v>15</v>
      </c>
      <c r="E251" s="7">
        <f t="shared" si="1"/>
        <v>4.7770700636942669</v>
      </c>
      <c r="F251">
        <v>4</v>
      </c>
      <c r="G251" s="16">
        <f t="shared" si="10"/>
        <v>2.6167700084154584</v>
      </c>
      <c r="H251" s="8">
        <f t="shared" si="11"/>
        <v>1.2298819039552653</v>
      </c>
      <c r="I251" s="8">
        <f t="shared" si="12"/>
        <v>17.923098986208956</v>
      </c>
    </row>
    <row r="252" spans="2:9" x14ac:dyDescent="0.3">
      <c r="B252" s="6" t="s">
        <v>24</v>
      </c>
      <c r="C252" t="s">
        <v>25</v>
      </c>
      <c r="D252">
        <v>13</v>
      </c>
      <c r="E252" s="7">
        <f t="shared" si="1"/>
        <v>4.1401273885350314</v>
      </c>
      <c r="F252">
        <v>4</v>
      </c>
      <c r="G252" s="16">
        <f t="shared" si="10"/>
        <v>1.8180219855478328</v>
      </c>
      <c r="H252" s="8">
        <f t="shared" si="11"/>
        <v>0.85447033320748134</v>
      </c>
      <c r="I252" s="8">
        <f t="shared" si="12"/>
        <v>13.462238794085838</v>
      </c>
    </row>
    <row r="253" spans="2:9" x14ac:dyDescent="0.3">
      <c r="B253" s="6" t="s">
        <v>61</v>
      </c>
      <c r="C253" t="s">
        <v>62</v>
      </c>
      <c r="D253">
        <v>13</v>
      </c>
      <c r="E253" s="7">
        <f t="shared" si="1"/>
        <v>4.1401273885350314</v>
      </c>
      <c r="F253">
        <v>4</v>
      </c>
      <c r="G253" s="16">
        <f t="shared" si="10"/>
        <v>1.8180219855478328</v>
      </c>
      <c r="H253" s="8">
        <f t="shared" si="11"/>
        <v>0.85447033320748134</v>
      </c>
      <c r="I253" s="8">
        <f t="shared" si="12"/>
        <v>13.462238794085838</v>
      </c>
    </row>
    <row r="254" spans="2:9" x14ac:dyDescent="0.3">
      <c r="B254" s="6" t="s">
        <v>61</v>
      </c>
      <c r="C254" t="s">
        <v>62</v>
      </c>
      <c r="D254">
        <v>11</v>
      </c>
      <c r="E254" s="7">
        <f t="shared" si="1"/>
        <v>3.5031847133757958</v>
      </c>
      <c r="F254">
        <v>4</v>
      </c>
      <c r="G254" s="16">
        <f t="shared" si="10"/>
        <v>1.1883864272051015</v>
      </c>
      <c r="H254" s="8">
        <f t="shared" si="11"/>
        <v>0.55854162078639769</v>
      </c>
      <c r="I254" s="8">
        <f t="shared" si="12"/>
        <v>9.6386443436945939</v>
      </c>
    </row>
    <row r="255" spans="2:9" x14ac:dyDescent="0.3">
      <c r="B255" s="6" t="s">
        <v>26</v>
      </c>
      <c r="C255" t="s">
        <v>27</v>
      </c>
      <c r="D255">
        <v>9</v>
      </c>
      <c r="E255" s="7">
        <f t="shared" si="1"/>
        <v>2.8662420382165603</v>
      </c>
      <c r="F255">
        <v>4</v>
      </c>
      <c r="G255" s="16">
        <f t="shared" si="10"/>
        <v>0.71311650094821233</v>
      </c>
      <c r="H255" s="8">
        <f t="shared" si="11"/>
        <v>0.33516475544565977</v>
      </c>
      <c r="I255" s="8">
        <f t="shared" si="12"/>
        <v>6.4523156350352249</v>
      </c>
    </row>
    <row r="256" spans="2:9" x14ac:dyDescent="0.3">
      <c r="B256" s="6" t="s">
        <v>26</v>
      </c>
      <c r="C256" t="s">
        <v>27</v>
      </c>
      <c r="D256">
        <v>13</v>
      </c>
      <c r="E256" s="7">
        <f t="shared" si="1"/>
        <v>4.1401273885350314</v>
      </c>
      <c r="F256">
        <v>4</v>
      </c>
      <c r="G256" s="16">
        <f t="shared" si="10"/>
        <v>1.8180219855478328</v>
      </c>
      <c r="H256" s="8">
        <f t="shared" si="11"/>
        <v>0.85447033320748134</v>
      </c>
      <c r="I256" s="8">
        <f t="shared" si="12"/>
        <v>13.462238794085838</v>
      </c>
    </row>
    <row r="257" spans="2:9" x14ac:dyDescent="0.3">
      <c r="B257" s="6" t="s">
        <v>61</v>
      </c>
      <c r="C257" t="s">
        <v>62</v>
      </c>
      <c r="D257">
        <v>9</v>
      </c>
      <c r="E257" s="7">
        <f t="shared" si="1"/>
        <v>2.8662420382165603</v>
      </c>
      <c r="F257">
        <v>4</v>
      </c>
      <c r="G257" s="16">
        <f t="shared" si="10"/>
        <v>0.71311650094821233</v>
      </c>
      <c r="H257" s="8">
        <f t="shared" si="11"/>
        <v>0.33516475544565977</v>
      </c>
      <c r="I257" s="8">
        <f t="shared" si="12"/>
        <v>6.4523156350352249</v>
      </c>
    </row>
    <row r="258" spans="2:9" x14ac:dyDescent="0.3">
      <c r="B258" s="6" t="s">
        <v>61</v>
      </c>
      <c r="C258" t="s">
        <v>62</v>
      </c>
      <c r="D258">
        <v>9</v>
      </c>
      <c r="E258" s="7">
        <f t="shared" ref="E258:E512" si="13">D258/3.14</f>
        <v>2.8662420382165603</v>
      </c>
      <c r="F258">
        <v>4</v>
      </c>
      <c r="G258" s="16">
        <f t="shared" ref="G258:G321" si="14">EXP(2.545*LN(E258)-3.018)</f>
        <v>0.71311650094821233</v>
      </c>
      <c r="H258" s="8">
        <f t="shared" si="11"/>
        <v>0.33516475544565977</v>
      </c>
      <c r="I258" s="8">
        <f t="shared" si="12"/>
        <v>6.4523156350352249</v>
      </c>
    </row>
    <row r="259" spans="2:9" x14ac:dyDescent="0.3">
      <c r="B259" s="6" t="s">
        <v>22</v>
      </c>
      <c r="C259" t="s">
        <v>23</v>
      </c>
      <c r="D259">
        <v>30</v>
      </c>
      <c r="E259" s="7">
        <f t="shared" si="13"/>
        <v>9.5541401273885338</v>
      </c>
      <c r="F259">
        <v>4</v>
      </c>
      <c r="G259" s="16">
        <f t="shared" si="14"/>
        <v>15.271682713902763</v>
      </c>
      <c r="H259" s="8">
        <f t="shared" ref="H259:H322" si="15">G259*0.47</f>
        <v>7.1776908755342985</v>
      </c>
      <c r="I259" s="8">
        <f t="shared" ref="I259:I322" si="16">PI()*((E259/2)^2)</f>
        <v>71.692395944835823</v>
      </c>
    </row>
    <row r="260" spans="2:9" x14ac:dyDescent="0.3">
      <c r="B260" s="6" t="s">
        <v>24</v>
      </c>
      <c r="C260" t="s">
        <v>25</v>
      </c>
      <c r="D260">
        <v>9</v>
      </c>
      <c r="E260" s="7">
        <f t="shared" si="13"/>
        <v>2.8662420382165603</v>
      </c>
      <c r="F260">
        <v>4</v>
      </c>
      <c r="G260" s="16">
        <f t="shared" si="14"/>
        <v>0.71311650094821233</v>
      </c>
      <c r="H260" s="8">
        <f t="shared" si="15"/>
        <v>0.33516475544565977</v>
      </c>
      <c r="I260" s="8">
        <f t="shared" si="16"/>
        <v>6.4523156350352249</v>
      </c>
    </row>
    <row r="261" spans="2:9" x14ac:dyDescent="0.3">
      <c r="B261" s="6" t="s">
        <v>24</v>
      </c>
      <c r="C261" t="s">
        <v>25</v>
      </c>
      <c r="D261">
        <v>8</v>
      </c>
      <c r="E261" s="7">
        <f t="shared" si="13"/>
        <v>2.5477707006369426</v>
      </c>
      <c r="F261">
        <v>4</v>
      </c>
      <c r="G261" s="16">
        <f t="shared" si="14"/>
        <v>0.52841765102776583</v>
      </c>
      <c r="H261" s="8">
        <f t="shared" si="15"/>
        <v>0.24835629598304992</v>
      </c>
      <c r="I261" s="8">
        <f t="shared" si="16"/>
        <v>5.098125933854992</v>
      </c>
    </row>
    <row r="262" spans="2:9" x14ac:dyDescent="0.3">
      <c r="B262" s="6" t="s">
        <v>12</v>
      </c>
      <c r="C262" t="s">
        <v>13</v>
      </c>
      <c r="D262">
        <v>11</v>
      </c>
      <c r="E262" s="7">
        <f t="shared" si="13"/>
        <v>3.5031847133757958</v>
      </c>
      <c r="F262">
        <v>4</v>
      </c>
      <c r="G262" s="16">
        <f t="shared" si="14"/>
        <v>1.1883864272051015</v>
      </c>
      <c r="H262" s="8">
        <f t="shared" si="15"/>
        <v>0.55854162078639769</v>
      </c>
      <c r="I262" s="8">
        <f t="shared" si="16"/>
        <v>9.6386443436945939</v>
      </c>
    </row>
    <row r="263" spans="2:9" x14ac:dyDescent="0.3">
      <c r="B263" s="6" t="s">
        <v>24</v>
      </c>
      <c r="C263" t="s">
        <v>25</v>
      </c>
      <c r="D263">
        <v>32</v>
      </c>
      <c r="E263" s="7">
        <f t="shared" si="13"/>
        <v>10.19108280254777</v>
      </c>
      <c r="F263">
        <v>4</v>
      </c>
      <c r="G263" s="16">
        <f t="shared" si="14"/>
        <v>17.997823732351961</v>
      </c>
      <c r="H263" s="8">
        <f t="shared" si="15"/>
        <v>8.4589771542054208</v>
      </c>
      <c r="I263" s="8">
        <f t="shared" si="16"/>
        <v>81.570014941679872</v>
      </c>
    </row>
    <row r="264" spans="2:9" x14ac:dyDescent="0.3">
      <c r="B264" s="6" t="s">
        <v>24</v>
      </c>
      <c r="C264" t="s">
        <v>25</v>
      </c>
      <c r="D264">
        <v>20</v>
      </c>
      <c r="E264" s="7">
        <f t="shared" si="13"/>
        <v>6.3694267515923562</v>
      </c>
      <c r="F264">
        <v>4</v>
      </c>
      <c r="G264" s="16">
        <f t="shared" si="14"/>
        <v>5.4417005351814183</v>
      </c>
      <c r="H264" s="8">
        <f t="shared" si="15"/>
        <v>2.5575992515352666</v>
      </c>
      <c r="I264" s="8">
        <f t="shared" si="16"/>
        <v>31.863287086593701</v>
      </c>
    </row>
    <row r="265" spans="2:9" x14ac:dyDescent="0.3">
      <c r="B265" s="6" t="s">
        <v>22</v>
      </c>
      <c r="C265" t="s">
        <v>23</v>
      </c>
      <c r="D265">
        <v>23</v>
      </c>
      <c r="E265" s="7">
        <f t="shared" si="13"/>
        <v>7.3248407643312099</v>
      </c>
      <c r="F265">
        <v>4</v>
      </c>
      <c r="G265" s="16">
        <f t="shared" si="14"/>
        <v>7.7662370408352812</v>
      </c>
      <c r="H265" s="8">
        <f t="shared" si="15"/>
        <v>3.6501314091925821</v>
      </c>
      <c r="I265" s="8">
        <f t="shared" si="16"/>
        <v>42.139197172020175</v>
      </c>
    </row>
    <row r="266" spans="2:9" x14ac:dyDescent="0.3">
      <c r="B266" s="6" t="s">
        <v>52</v>
      </c>
      <c r="C266" t="s">
        <v>53</v>
      </c>
      <c r="D266">
        <v>27</v>
      </c>
      <c r="E266" s="7">
        <f t="shared" si="13"/>
        <v>8.598726114649681</v>
      </c>
      <c r="F266">
        <v>4</v>
      </c>
      <c r="G266" s="16">
        <f t="shared" si="14"/>
        <v>11.679764309136601</v>
      </c>
      <c r="H266" s="8">
        <f t="shared" si="15"/>
        <v>5.4894892252942027</v>
      </c>
      <c r="I266" s="8">
        <f t="shared" si="16"/>
        <v>58.070840715317019</v>
      </c>
    </row>
    <row r="267" spans="2:9" x14ac:dyDescent="0.3">
      <c r="B267" s="6" t="s">
        <v>52</v>
      </c>
      <c r="C267" t="s">
        <v>53</v>
      </c>
      <c r="D267">
        <v>39</v>
      </c>
      <c r="E267" s="7">
        <f t="shared" si="13"/>
        <v>12.420382165605096</v>
      </c>
      <c r="F267">
        <v>4</v>
      </c>
      <c r="G267" s="16">
        <f t="shared" si="14"/>
        <v>29.776436629629071</v>
      </c>
      <c r="H267" s="8">
        <f t="shared" si="15"/>
        <v>13.994925215925663</v>
      </c>
      <c r="I267" s="8">
        <f t="shared" si="16"/>
        <v>121.16014914677258</v>
      </c>
    </row>
    <row r="268" spans="2:9" x14ac:dyDescent="0.3">
      <c r="B268" s="6" t="s">
        <v>52</v>
      </c>
      <c r="C268" t="s">
        <v>53</v>
      </c>
      <c r="D268">
        <v>35</v>
      </c>
      <c r="E268" s="7">
        <f t="shared" si="13"/>
        <v>11.146496815286623</v>
      </c>
      <c r="F268">
        <v>4</v>
      </c>
      <c r="G268" s="16">
        <f t="shared" si="14"/>
        <v>22.608225284226034</v>
      </c>
      <c r="H268" s="8">
        <f t="shared" si="15"/>
        <v>10.625865883586235</v>
      </c>
      <c r="I268" s="8">
        <f t="shared" si="16"/>
        <v>97.581316702693215</v>
      </c>
    </row>
    <row r="269" spans="2:9" x14ac:dyDescent="0.3">
      <c r="B269" s="6" t="s">
        <v>26</v>
      </c>
      <c r="C269" t="s">
        <v>27</v>
      </c>
      <c r="D269">
        <v>14</v>
      </c>
      <c r="E269" s="7">
        <f t="shared" si="13"/>
        <v>4.4585987261146496</v>
      </c>
      <c r="F269">
        <v>4</v>
      </c>
      <c r="G269" s="16">
        <f t="shared" si="14"/>
        <v>2.1953772026521454</v>
      </c>
      <c r="H269" s="8">
        <f t="shared" si="15"/>
        <v>1.0318272852465082</v>
      </c>
      <c r="I269" s="8">
        <f t="shared" si="16"/>
        <v>15.613010672430914</v>
      </c>
    </row>
    <row r="270" spans="2:9" x14ac:dyDescent="0.3">
      <c r="B270" s="6" t="s">
        <v>43</v>
      </c>
      <c r="C270" t="s">
        <v>44</v>
      </c>
      <c r="D270">
        <v>36</v>
      </c>
      <c r="E270" s="7">
        <f t="shared" si="13"/>
        <v>11.464968152866241</v>
      </c>
      <c r="F270">
        <v>5</v>
      </c>
      <c r="G270" s="16">
        <f t="shared" si="14"/>
        <v>24.288638087192005</v>
      </c>
      <c r="H270" s="8">
        <f t="shared" si="15"/>
        <v>11.415659900980241</v>
      </c>
      <c r="I270" s="8">
        <f t="shared" si="16"/>
        <v>103.2370501605636</v>
      </c>
    </row>
    <row r="271" spans="2:9" x14ac:dyDescent="0.3">
      <c r="B271" s="6" t="s">
        <v>43</v>
      </c>
      <c r="C271" t="s">
        <v>44</v>
      </c>
      <c r="D271">
        <v>26</v>
      </c>
      <c r="E271" s="7">
        <f t="shared" si="13"/>
        <v>8.2802547770700627</v>
      </c>
      <c r="F271">
        <v>5</v>
      </c>
      <c r="G271" s="16">
        <f t="shared" si="14"/>
        <v>10.610124252760826</v>
      </c>
      <c r="H271" s="8">
        <f t="shared" si="15"/>
        <v>4.9867583987975879</v>
      </c>
      <c r="I271" s="8">
        <f t="shared" si="16"/>
        <v>53.848955176343352</v>
      </c>
    </row>
    <row r="272" spans="2:9" x14ac:dyDescent="0.3">
      <c r="B272" s="6" t="s">
        <v>43</v>
      </c>
      <c r="C272" t="s">
        <v>44</v>
      </c>
      <c r="D272">
        <v>29</v>
      </c>
      <c r="E272" s="7">
        <f t="shared" si="13"/>
        <v>9.2356687898089174</v>
      </c>
      <c r="F272">
        <v>5</v>
      </c>
      <c r="G272" s="16">
        <f t="shared" si="14"/>
        <v>14.009292529252955</v>
      </c>
      <c r="H272" s="8">
        <f t="shared" si="15"/>
        <v>6.5843674887488879</v>
      </c>
      <c r="I272" s="8">
        <f t="shared" si="16"/>
        <v>66.992561099563275</v>
      </c>
    </row>
    <row r="273" spans="2:9" x14ac:dyDescent="0.3">
      <c r="B273" s="6" t="s">
        <v>43</v>
      </c>
      <c r="C273" t="s">
        <v>44</v>
      </c>
      <c r="D273">
        <v>21</v>
      </c>
      <c r="E273" s="7">
        <f t="shared" si="13"/>
        <v>6.6878980891719744</v>
      </c>
      <c r="F273">
        <v>5</v>
      </c>
      <c r="G273" s="16">
        <f t="shared" si="14"/>
        <v>6.1611446384234441</v>
      </c>
      <c r="H273" s="8">
        <f t="shared" si="15"/>
        <v>2.8957379800590184</v>
      </c>
      <c r="I273" s="8">
        <f t="shared" si="16"/>
        <v>35.12927401296956</v>
      </c>
    </row>
    <row r="274" spans="2:9" x14ac:dyDescent="0.3">
      <c r="B274" s="6" t="s">
        <v>43</v>
      </c>
      <c r="C274" t="s">
        <v>44</v>
      </c>
      <c r="D274">
        <v>28</v>
      </c>
      <c r="E274" s="7">
        <f t="shared" si="13"/>
        <v>8.9171974522292992</v>
      </c>
      <c r="F274">
        <v>5</v>
      </c>
      <c r="G274" s="16">
        <f t="shared" si="14"/>
        <v>12.812400007802271</v>
      </c>
      <c r="H274" s="8">
        <f t="shared" si="15"/>
        <v>6.0218280036670668</v>
      </c>
      <c r="I274" s="8">
        <f t="shared" si="16"/>
        <v>62.452042689723655</v>
      </c>
    </row>
    <row r="275" spans="2:9" x14ac:dyDescent="0.3">
      <c r="B275" s="6" t="s">
        <v>22</v>
      </c>
      <c r="C275" t="s">
        <v>23</v>
      </c>
      <c r="D275">
        <v>25</v>
      </c>
      <c r="E275" s="7">
        <f t="shared" si="13"/>
        <v>7.9617834394904454</v>
      </c>
      <c r="F275">
        <v>5</v>
      </c>
      <c r="G275" s="16">
        <f t="shared" si="14"/>
        <v>9.6021972115884662</v>
      </c>
      <c r="H275" s="8">
        <f t="shared" si="15"/>
        <v>4.5130326894465789</v>
      </c>
      <c r="I275" s="8">
        <f t="shared" si="16"/>
        <v>49.786386072802657</v>
      </c>
    </row>
    <row r="276" spans="2:9" x14ac:dyDescent="0.3">
      <c r="B276" s="6" t="s">
        <v>26</v>
      </c>
      <c r="C276" t="s">
        <v>27</v>
      </c>
      <c r="D276">
        <v>23</v>
      </c>
      <c r="E276" s="7">
        <f t="shared" si="13"/>
        <v>7.3248407643312099</v>
      </c>
      <c r="F276">
        <v>5</v>
      </c>
      <c r="G276" s="16">
        <f t="shared" si="14"/>
        <v>7.7662370408352812</v>
      </c>
      <c r="H276" s="8">
        <f t="shared" si="15"/>
        <v>3.6501314091925821</v>
      </c>
      <c r="I276" s="8">
        <f t="shared" si="16"/>
        <v>42.139197172020175</v>
      </c>
    </row>
    <row r="277" spans="2:9" x14ac:dyDescent="0.3">
      <c r="B277" s="6" t="s">
        <v>26</v>
      </c>
      <c r="C277" t="s">
        <v>27</v>
      </c>
      <c r="D277">
        <v>20</v>
      </c>
      <c r="E277" s="7">
        <f t="shared" si="13"/>
        <v>6.3694267515923562</v>
      </c>
      <c r="F277">
        <v>5</v>
      </c>
      <c r="G277" s="16">
        <f t="shared" si="14"/>
        <v>5.4417005351814183</v>
      </c>
      <c r="H277" s="8">
        <f t="shared" si="15"/>
        <v>2.5575992515352666</v>
      </c>
      <c r="I277" s="8">
        <f t="shared" si="16"/>
        <v>31.863287086593701</v>
      </c>
    </row>
    <row r="278" spans="2:9" x14ac:dyDescent="0.3">
      <c r="B278" s="6" t="s">
        <v>26</v>
      </c>
      <c r="C278" t="s">
        <v>27</v>
      </c>
      <c r="D278">
        <v>24</v>
      </c>
      <c r="E278" s="7">
        <f t="shared" si="13"/>
        <v>7.6433121019108281</v>
      </c>
      <c r="F278">
        <v>5</v>
      </c>
      <c r="G278" s="16">
        <f t="shared" si="14"/>
        <v>8.6546778998739011</v>
      </c>
      <c r="H278" s="8">
        <f t="shared" si="15"/>
        <v>4.0676986129407329</v>
      </c>
      <c r="I278" s="8">
        <f t="shared" si="16"/>
        <v>45.883133404694938</v>
      </c>
    </row>
    <row r="279" spans="2:9" x14ac:dyDescent="0.3">
      <c r="B279" s="6" t="s">
        <v>22</v>
      </c>
      <c r="C279" t="s">
        <v>23</v>
      </c>
      <c r="D279">
        <v>22</v>
      </c>
      <c r="E279" s="7">
        <f t="shared" si="13"/>
        <v>7.0063694267515917</v>
      </c>
      <c r="F279">
        <v>5</v>
      </c>
      <c r="G279" s="16">
        <f t="shared" si="14"/>
        <v>6.9355198964445544</v>
      </c>
      <c r="H279" s="8">
        <f t="shared" si="15"/>
        <v>3.2596943513289403</v>
      </c>
      <c r="I279" s="8">
        <f t="shared" si="16"/>
        <v>38.554577374778376</v>
      </c>
    </row>
    <row r="280" spans="2:9" x14ac:dyDescent="0.3">
      <c r="B280" s="6" t="s">
        <v>12</v>
      </c>
      <c r="C280" t="s">
        <v>13</v>
      </c>
      <c r="D280">
        <v>26</v>
      </c>
      <c r="E280" s="7">
        <f t="shared" si="13"/>
        <v>8.2802547770700627</v>
      </c>
      <c r="F280">
        <v>5</v>
      </c>
      <c r="G280" s="16">
        <f t="shared" si="14"/>
        <v>10.610124252760826</v>
      </c>
      <c r="H280" s="8">
        <f t="shared" si="15"/>
        <v>4.9867583987975879</v>
      </c>
      <c r="I280" s="8">
        <f t="shared" si="16"/>
        <v>53.848955176343352</v>
      </c>
    </row>
    <row r="281" spans="2:9" x14ac:dyDescent="0.3">
      <c r="B281" s="6" t="s">
        <v>15</v>
      </c>
      <c r="C281" t="s">
        <v>18</v>
      </c>
      <c r="D281">
        <v>20</v>
      </c>
      <c r="E281" s="7">
        <f t="shared" si="13"/>
        <v>6.3694267515923562</v>
      </c>
      <c r="F281">
        <v>5</v>
      </c>
      <c r="G281" s="16">
        <f t="shared" si="14"/>
        <v>5.4417005351814183</v>
      </c>
      <c r="H281" s="8">
        <f t="shared" si="15"/>
        <v>2.5575992515352666</v>
      </c>
      <c r="I281" s="8">
        <f t="shared" si="16"/>
        <v>31.863287086593701</v>
      </c>
    </row>
    <row r="282" spans="2:9" x14ac:dyDescent="0.3">
      <c r="B282" s="6" t="s">
        <v>15</v>
      </c>
      <c r="C282" t="s">
        <v>18</v>
      </c>
      <c r="D282">
        <v>12</v>
      </c>
      <c r="E282" s="7">
        <f t="shared" si="13"/>
        <v>3.8216560509554141</v>
      </c>
      <c r="F282">
        <v>5</v>
      </c>
      <c r="G282" s="16">
        <f t="shared" si="14"/>
        <v>1.4829604559731249</v>
      </c>
      <c r="H282" s="8">
        <f t="shared" si="15"/>
        <v>0.69699141430736866</v>
      </c>
      <c r="I282" s="8">
        <f t="shared" si="16"/>
        <v>11.470783351173734</v>
      </c>
    </row>
    <row r="283" spans="2:9" x14ac:dyDescent="0.3">
      <c r="B283" s="6" t="s">
        <v>15</v>
      </c>
      <c r="C283" t="s">
        <v>18</v>
      </c>
      <c r="D283">
        <v>36</v>
      </c>
      <c r="E283" s="7">
        <f t="shared" si="13"/>
        <v>11.464968152866241</v>
      </c>
      <c r="F283">
        <v>5</v>
      </c>
      <c r="G283" s="16">
        <f t="shared" si="14"/>
        <v>24.288638087192005</v>
      </c>
      <c r="H283" s="8">
        <f t="shared" si="15"/>
        <v>11.415659900980241</v>
      </c>
      <c r="I283" s="8">
        <f t="shared" si="16"/>
        <v>103.2370501605636</v>
      </c>
    </row>
    <row r="284" spans="2:9" x14ac:dyDescent="0.3">
      <c r="B284" s="6" t="s">
        <v>15</v>
      </c>
      <c r="C284" t="s">
        <v>18</v>
      </c>
      <c r="D284">
        <v>12</v>
      </c>
      <c r="E284" s="7">
        <f t="shared" si="13"/>
        <v>3.8216560509554141</v>
      </c>
      <c r="F284">
        <v>5</v>
      </c>
      <c r="G284" s="16">
        <f t="shared" si="14"/>
        <v>1.4829604559731249</v>
      </c>
      <c r="H284" s="8">
        <f t="shared" si="15"/>
        <v>0.69699141430736866</v>
      </c>
      <c r="I284" s="8">
        <f t="shared" si="16"/>
        <v>11.470783351173734</v>
      </c>
    </row>
    <row r="285" spans="2:9" x14ac:dyDescent="0.3">
      <c r="B285" s="6" t="s">
        <v>15</v>
      </c>
      <c r="C285" t="s">
        <v>18</v>
      </c>
      <c r="D285">
        <v>14</v>
      </c>
      <c r="E285" s="7">
        <f t="shared" si="13"/>
        <v>4.4585987261146496</v>
      </c>
      <c r="F285">
        <v>5</v>
      </c>
      <c r="G285" s="16">
        <f t="shared" si="14"/>
        <v>2.1953772026521454</v>
      </c>
      <c r="H285" s="8">
        <f t="shared" si="15"/>
        <v>1.0318272852465082</v>
      </c>
      <c r="I285" s="8">
        <f t="shared" si="16"/>
        <v>15.613010672430914</v>
      </c>
    </row>
    <row r="286" spans="2:9" x14ac:dyDescent="0.3">
      <c r="B286" s="6" t="s">
        <v>15</v>
      </c>
      <c r="C286" t="s">
        <v>18</v>
      </c>
      <c r="D286">
        <v>22</v>
      </c>
      <c r="E286" s="7">
        <f t="shared" si="13"/>
        <v>7.0063694267515917</v>
      </c>
      <c r="F286">
        <v>5</v>
      </c>
      <c r="G286" s="16">
        <f t="shared" si="14"/>
        <v>6.9355198964445544</v>
      </c>
      <c r="H286" s="8">
        <f t="shared" si="15"/>
        <v>3.2596943513289403</v>
      </c>
      <c r="I286" s="8">
        <f t="shared" si="16"/>
        <v>38.554577374778376</v>
      </c>
    </row>
    <row r="287" spans="2:9" x14ac:dyDescent="0.3">
      <c r="B287" s="6" t="s">
        <v>22</v>
      </c>
      <c r="C287" t="s">
        <v>23</v>
      </c>
      <c r="D287">
        <v>53</v>
      </c>
      <c r="E287" s="7">
        <f t="shared" si="13"/>
        <v>16.878980891719745</v>
      </c>
      <c r="F287">
        <v>5</v>
      </c>
      <c r="G287" s="16">
        <f t="shared" si="14"/>
        <v>64.997310634988111</v>
      </c>
      <c r="H287" s="8">
        <f t="shared" si="15"/>
        <v>30.54873599844441</v>
      </c>
      <c r="I287" s="8">
        <f t="shared" si="16"/>
        <v>223.75993356560429</v>
      </c>
    </row>
    <row r="288" spans="2:9" x14ac:dyDescent="0.3">
      <c r="B288" s="6" t="s">
        <v>43</v>
      </c>
      <c r="C288" t="s">
        <v>44</v>
      </c>
      <c r="D288">
        <v>27</v>
      </c>
      <c r="E288" s="7">
        <f t="shared" si="13"/>
        <v>8.598726114649681</v>
      </c>
      <c r="F288">
        <v>5</v>
      </c>
      <c r="G288" s="16">
        <f t="shared" si="14"/>
        <v>11.679764309136601</v>
      </c>
      <c r="H288" s="8">
        <f t="shared" si="15"/>
        <v>5.4894892252942027</v>
      </c>
      <c r="I288" s="8">
        <f t="shared" si="16"/>
        <v>58.070840715317019</v>
      </c>
    </row>
    <row r="289" spans="2:9" x14ac:dyDescent="0.3">
      <c r="B289" s="6" t="s">
        <v>43</v>
      </c>
      <c r="C289" t="s">
        <v>44</v>
      </c>
      <c r="D289">
        <v>19</v>
      </c>
      <c r="E289" s="7">
        <f t="shared" si="13"/>
        <v>6.0509554140127388</v>
      </c>
      <c r="F289">
        <v>5</v>
      </c>
      <c r="G289" s="16">
        <f t="shared" si="14"/>
        <v>4.7757459239953679</v>
      </c>
      <c r="H289" s="8">
        <f t="shared" si="15"/>
        <v>2.2446005842778227</v>
      </c>
      <c r="I289" s="8">
        <f t="shared" si="16"/>
        <v>28.756616595650822</v>
      </c>
    </row>
    <row r="290" spans="2:9" x14ac:dyDescent="0.3">
      <c r="B290" s="6" t="s">
        <v>43</v>
      </c>
      <c r="C290" t="s">
        <v>44</v>
      </c>
      <c r="D290">
        <v>24</v>
      </c>
      <c r="E290" s="7">
        <f t="shared" si="13"/>
        <v>7.6433121019108281</v>
      </c>
      <c r="F290">
        <v>5</v>
      </c>
      <c r="G290" s="16">
        <f t="shared" si="14"/>
        <v>8.6546778998739011</v>
      </c>
      <c r="H290" s="8">
        <f t="shared" si="15"/>
        <v>4.0676986129407329</v>
      </c>
      <c r="I290" s="8">
        <f t="shared" si="16"/>
        <v>45.883133404694938</v>
      </c>
    </row>
    <row r="291" spans="2:9" x14ac:dyDescent="0.3">
      <c r="B291" s="6" t="s">
        <v>43</v>
      </c>
      <c r="C291" t="s">
        <v>44</v>
      </c>
      <c r="D291">
        <v>13</v>
      </c>
      <c r="E291" s="7">
        <f t="shared" si="13"/>
        <v>4.1401273885350314</v>
      </c>
      <c r="F291">
        <v>5</v>
      </c>
      <c r="G291" s="16">
        <f t="shared" si="14"/>
        <v>1.8180219855478328</v>
      </c>
      <c r="H291" s="8">
        <f t="shared" si="15"/>
        <v>0.85447033320748134</v>
      </c>
      <c r="I291" s="8">
        <f t="shared" si="16"/>
        <v>13.462238794085838</v>
      </c>
    </row>
    <row r="292" spans="2:9" x14ac:dyDescent="0.3">
      <c r="B292" s="6" t="s">
        <v>43</v>
      </c>
      <c r="C292" t="s">
        <v>44</v>
      </c>
      <c r="D292">
        <v>14</v>
      </c>
      <c r="E292" s="7">
        <f t="shared" si="13"/>
        <v>4.4585987261146496</v>
      </c>
      <c r="F292">
        <v>5</v>
      </c>
      <c r="G292" s="16">
        <f t="shared" si="14"/>
        <v>2.1953772026521454</v>
      </c>
      <c r="H292" s="8">
        <f t="shared" si="15"/>
        <v>1.0318272852465082</v>
      </c>
      <c r="I292" s="8">
        <f t="shared" si="16"/>
        <v>15.613010672430914</v>
      </c>
    </row>
    <row r="293" spans="2:9" x14ac:dyDescent="0.3">
      <c r="B293" s="6" t="s">
        <v>22</v>
      </c>
      <c r="C293" t="s">
        <v>23</v>
      </c>
      <c r="D293">
        <v>49</v>
      </c>
      <c r="E293" s="7">
        <f t="shared" si="13"/>
        <v>15.605095541401273</v>
      </c>
      <c r="F293">
        <v>5</v>
      </c>
      <c r="G293" s="16">
        <f t="shared" si="14"/>
        <v>53.230717849187172</v>
      </c>
      <c r="H293" s="8">
        <f t="shared" si="15"/>
        <v>25.01843738911797</v>
      </c>
      <c r="I293" s="8">
        <f t="shared" si="16"/>
        <v>191.25938073727869</v>
      </c>
    </row>
    <row r="294" spans="2:9" x14ac:dyDescent="0.3">
      <c r="B294" s="6" t="s">
        <v>22</v>
      </c>
      <c r="C294" t="s">
        <v>23</v>
      </c>
      <c r="D294">
        <v>52</v>
      </c>
      <c r="E294" s="7">
        <f t="shared" si="13"/>
        <v>16.560509554140125</v>
      </c>
      <c r="F294">
        <v>5</v>
      </c>
      <c r="G294" s="16">
        <f t="shared" si="14"/>
        <v>61.921548558776536</v>
      </c>
      <c r="H294" s="8">
        <f t="shared" si="15"/>
        <v>29.10312782262497</v>
      </c>
      <c r="I294" s="8">
        <f t="shared" si="16"/>
        <v>215.39582070537341</v>
      </c>
    </row>
    <row r="295" spans="2:9" x14ac:dyDescent="0.3">
      <c r="B295" s="6" t="s">
        <v>43</v>
      </c>
      <c r="C295" t="s">
        <v>44</v>
      </c>
      <c r="D295">
        <v>11</v>
      </c>
      <c r="E295" s="7">
        <f t="shared" si="13"/>
        <v>3.5031847133757958</v>
      </c>
      <c r="F295">
        <v>5</v>
      </c>
      <c r="G295" s="16">
        <f t="shared" si="14"/>
        <v>1.1883864272051015</v>
      </c>
      <c r="H295" s="8">
        <f t="shared" si="15"/>
        <v>0.55854162078639769</v>
      </c>
      <c r="I295" s="8">
        <f t="shared" si="16"/>
        <v>9.6386443436945939</v>
      </c>
    </row>
    <row r="296" spans="2:9" x14ac:dyDescent="0.3">
      <c r="B296" s="6" t="s">
        <v>22</v>
      </c>
      <c r="C296" t="s">
        <v>23</v>
      </c>
      <c r="D296">
        <v>20</v>
      </c>
      <c r="E296" s="7">
        <f t="shared" si="13"/>
        <v>6.3694267515923562</v>
      </c>
      <c r="F296">
        <v>5</v>
      </c>
      <c r="G296" s="16">
        <f t="shared" si="14"/>
        <v>5.4417005351814183</v>
      </c>
      <c r="H296" s="8">
        <f t="shared" si="15"/>
        <v>2.5575992515352666</v>
      </c>
      <c r="I296" s="8">
        <f t="shared" si="16"/>
        <v>31.863287086593701</v>
      </c>
    </row>
    <row r="297" spans="2:9" x14ac:dyDescent="0.3">
      <c r="B297" s="6" t="s">
        <v>26</v>
      </c>
      <c r="C297" t="s">
        <v>27</v>
      </c>
      <c r="D297">
        <v>11</v>
      </c>
      <c r="E297" s="7">
        <f t="shared" si="13"/>
        <v>3.5031847133757958</v>
      </c>
      <c r="F297">
        <v>5</v>
      </c>
      <c r="G297" s="16">
        <f t="shared" si="14"/>
        <v>1.1883864272051015</v>
      </c>
      <c r="H297" s="8">
        <f t="shared" si="15"/>
        <v>0.55854162078639769</v>
      </c>
      <c r="I297" s="8">
        <f t="shared" si="16"/>
        <v>9.6386443436945939</v>
      </c>
    </row>
    <row r="298" spans="2:9" x14ac:dyDescent="0.3">
      <c r="B298" s="6" t="s">
        <v>26</v>
      </c>
      <c r="C298" t="s">
        <v>27</v>
      </c>
      <c r="D298">
        <v>12</v>
      </c>
      <c r="E298" s="7">
        <f t="shared" si="13"/>
        <v>3.8216560509554141</v>
      </c>
      <c r="F298">
        <v>5</v>
      </c>
      <c r="G298" s="16">
        <f t="shared" si="14"/>
        <v>1.4829604559731249</v>
      </c>
      <c r="H298" s="8">
        <f t="shared" si="15"/>
        <v>0.69699141430736866</v>
      </c>
      <c r="I298" s="8">
        <f t="shared" si="16"/>
        <v>11.470783351173734</v>
      </c>
    </row>
    <row r="299" spans="2:9" x14ac:dyDescent="0.3">
      <c r="B299" s="6" t="s">
        <v>26</v>
      </c>
      <c r="C299" t="s">
        <v>27</v>
      </c>
      <c r="D299">
        <v>19</v>
      </c>
      <c r="E299" s="7">
        <f t="shared" si="13"/>
        <v>6.0509554140127388</v>
      </c>
      <c r="F299">
        <v>5</v>
      </c>
      <c r="G299" s="16">
        <f t="shared" si="14"/>
        <v>4.7757459239953679</v>
      </c>
      <c r="H299" s="8">
        <f t="shared" si="15"/>
        <v>2.2446005842778227</v>
      </c>
      <c r="I299" s="8">
        <f t="shared" si="16"/>
        <v>28.756616595650822</v>
      </c>
    </row>
    <row r="300" spans="2:9" x14ac:dyDescent="0.3">
      <c r="B300" s="6" t="s">
        <v>12</v>
      </c>
      <c r="C300" t="s">
        <v>13</v>
      </c>
      <c r="D300">
        <v>10</v>
      </c>
      <c r="E300" s="7">
        <f t="shared" si="13"/>
        <v>3.1847133757961781</v>
      </c>
      <c r="F300">
        <v>5</v>
      </c>
      <c r="G300" s="16">
        <f t="shared" si="14"/>
        <v>0.93242369043444173</v>
      </c>
      <c r="H300" s="8">
        <f t="shared" si="15"/>
        <v>0.43823913450418761</v>
      </c>
      <c r="I300" s="8">
        <f t="shared" si="16"/>
        <v>7.9658217716484252</v>
      </c>
    </row>
    <row r="301" spans="2:9" x14ac:dyDescent="0.3">
      <c r="B301" s="6" t="s">
        <v>22</v>
      </c>
      <c r="C301" t="s">
        <v>23</v>
      </c>
      <c r="D301">
        <v>39</v>
      </c>
      <c r="E301" s="7">
        <f t="shared" si="13"/>
        <v>12.420382165605096</v>
      </c>
      <c r="F301">
        <v>5</v>
      </c>
      <c r="G301" s="16">
        <f t="shared" si="14"/>
        <v>29.776436629629071</v>
      </c>
      <c r="H301" s="8">
        <f t="shared" si="15"/>
        <v>13.994925215925663</v>
      </c>
      <c r="I301" s="8">
        <f t="shared" si="16"/>
        <v>121.16014914677258</v>
      </c>
    </row>
    <row r="302" spans="2:9" x14ac:dyDescent="0.3">
      <c r="B302" s="6" t="s">
        <v>24</v>
      </c>
      <c r="C302" t="s">
        <v>25</v>
      </c>
      <c r="D302">
        <v>25</v>
      </c>
      <c r="E302" s="7">
        <f t="shared" si="13"/>
        <v>7.9617834394904454</v>
      </c>
      <c r="F302">
        <v>5</v>
      </c>
      <c r="G302" s="16">
        <f t="shared" si="14"/>
        <v>9.6021972115884662</v>
      </c>
      <c r="H302" s="8">
        <f t="shared" si="15"/>
        <v>4.5130326894465789</v>
      </c>
      <c r="I302" s="8">
        <f t="shared" si="16"/>
        <v>49.786386072802657</v>
      </c>
    </row>
    <row r="303" spans="2:9" x14ac:dyDescent="0.3">
      <c r="B303" s="6" t="s">
        <v>22</v>
      </c>
      <c r="C303" t="s">
        <v>23</v>
      </c>
      <c r="D303">
        <v>55</v>
      </c>
      <c r="E303" s="7">
        <f t="shared" si="13"/>
        <v>17.515923566878982</v>
      </c>
      <c r="F303">
        <v>5</v>
      </c>
      <c r="G303" s="16">
        <f t="shared" si="14"/>
        <v>71.422713186885233</v>
      </c>
      <c r="H303" s="8">
        <f t="shared" si="15"/>
        <v>33.568675197836058</v>
      </c>
      <c r="I303" s="8">
        <f t="shared" si="16"/>
        <v>240.96610859236495</v>
      </c>
    </row>
    <row r="304" spans="2:9" x14ac:dyDescent="0.3">
      <c r="B304" s="6" t="s">
        <v>22</v>
      </c>
      <c r="C304" t="s">
        <v>23</v>
      </c>
      <c r="D304">
        <v>63</v>
      </c>
      <c r="E304" s="7">
        <f t="shared" si="13"/>
        <v>20.063694267515924</v>
      </c>
      <c r="F304">
        <v>5</v>
      </c>
      <c r="G304" s="16">
        <f t="shared" si="14"/>
        <v>100.91018389786554</v>
      </c>
      <c r="H304" s="8">
        <f t="shared" si="15"/>
        <v>47.4277864319968</v>
      </c>
      <c r="I304" s="8">
        <f t="shared" si="16"/>
        <v>316.16346611672606</v>
      </c>
    </row>
    <row r="305" spans="2:9" x14ac:dyDescent="0.3">
      <c r="B305" s="6" t="s">
        <v>26</v>
      </c>
      <c r="C305" t="s">
        <v>27</v>
      </c>
      <c r="D305">
        <v>13.5</v>
      </c>
      <c r="E305" s="7">
        <f t="shared" si="13"/>
        <v>4.2993630573248405</v>
      </c>
      <c r="F305">
        <v>5</v>
      </c>
      <c r="G305" s="16">
        <f t="shared" si="14"/>
        <v>2.0013025101475139</v>
      </c>
      <c r="H305" s="8">
        <f t="shared" si="15"/>
        <v>0.94061217976933154</v>
      </c>
      <c r="I305" s="8">
        <f t="shared" si="16"/>
        <v>14.517710178829255</v>
      </c>
    </row>
    <row r="306" spans="2:9" x14ac:dyDescent="0.3">
      <c r="B306" s="6" t="s">
        <v>26</v>
      </c>
      <c r="C306" t="s">
        <v>27</v>
      </c>
      <c r="D306">
        <v>13</v>
      </c>
      <c r="E306" s="7">
        <f t="shared" si="13"/>
        <v>4.1401273885350314</v>
      </c>
      <c r="F306">
        <v>5</v>
      </c>
      <c r="G306" s="16">
        <f t="shared" si="14"/>
        <v>1.8180219855478328</v>
      </c>
      <c r="H306" s="8">
        <f t="shared" si="15"/>
        <v>0.85447033320748134</v>
      </c>
      <c r="I306" s="8">
        <f t="shared" si="16"/>
        <v>13.462238794085838</v>
      </c>
    </row>
    <row r="307" spans="2:9" x14ac:dyDescent="0.3">
      <c r="B307" s="6" t="s">
        <v>26</v>
      </c>
      <c r="C307" t="s">
        <v>27</v>
      </c>
      <c r="D307">
        <v>16</v>
      </c>
      <c r="E307" s="7">
        <f t="shared" si="13"/>
        <v>5.0955414012738851</v>
      </c>
      <c r="F307">
        <v>5</v>
      </c>
      <c r="G307" s="16">
        <f t="shared" si="14"/>
        <v>3.0838884124204617</v>
      </c>
      <c r="H307" s="8">
        <f t="shared" si="15"/>
        <v>1.4494275538376169</v>
      </c>
      <c r="I307" s="8">
        <f t="shared" si="16"/>
        <v>20.392503735419968</v>
      </c>
    </row>
    <row r="308" spans="2:9" x14ac:dyDescent="0.3">
      <c r="B308" s="6" t="s">
        <v>26</v>
      </c>
      <c r="C308" t="s">
        <v>27</v>
      </c>
      <c r="D308">
        <v>10</v>
      </c>
      <c r="E308" s="7">
        <f t="shared" si="13"/>
        <v>3.1847133757961781</v>
      </c>
      <c r="F308">
        <v>5</v>
      </c>
      <c r="G308" s="16">
        <f t="shared" si="14"/>
        <v>0.93242369043444173</v>
      </c>
      <c r="H308" s="8">
        <f t="shared" si="15"/>
        <v>0.43823913450418761</v>
      </c>
      <c r="I308" s="8">
        <f t="shared" si="16"/>
        <v>7.9658217716484252</v>
      </c>
    </row>
    <row r="309" spans="2:9" x14ac:dyDescent="0.3">
      <c r="B309" s="6" t="s">
        <v>26</v>
      </c>
      <c r="C309" t="s">
        <v>27</v>
      </c>
      <c r="D309">
        <v>13</v>
      </c>
      <c r="E309" s="7">
        <f t="shared" si="13"/>
        <v>4.1401273885350314</v>
      </c>
      <c r="F309">
        <v>5</v>
      </c>
      <c r="G309" s="16">
        <f t="shared" si="14"/>
        <v>1.8180219855478328</v>
      </c>
      <c r="H309" s="8">
        <f t="shared" si="15"/>
        <v>0.85447033320748134</v>
      </c>
      <c r="I309" s="8">
        <f t="shared" si="16"/>
        <v>13.462238794085838</v>
      </c>
    </row>
    <row r="310" spans="2:9" x14ac:dyDescent="0.3">
      <c r="B310" s="6" t="s">
        <v>26</v>
      </c>
      <c r="C310" t="s">
        <v>27</v>
      </c>
      <c r="D310">
        <v>13</v>
      </c>
      <c r="E310" s="7">
        <f t="shared" si="13"/>
        <v>4.1401273885350314</v>
      </c>
      <c r="F310">
        <v>5</v>
      </c>
      <c r="G310" s="16">
        <f t="shared" si="14"/>
        <v>1.8180219855478328</v>
      </c>
      <c r="H310" s="8">
        <f t="shared" si="15"/>
        <v>0.85447033320748134</v>
      </c>
      <c r="I310" s="8">
        <f t="shared" si="16"/>
        <v>13.462238794085838</v>
      </c>
    </row>
    <row r="311" spans="2:9" x14ac:dyDescent="0.3">
      <c r="B311" s="6" t="s">
        <v>26</v>
      </c>
      <c r="C311" t="s">
        <v>27</v>
      </c>
      <c r="D311">
        <v>11</v>
      </c>
      <c r="E311" s="7">
        <f t="shared" si="13"/>
        <v>3.5031847133757958</v>
      </c>
      <c r="F311">
        <v>5</v>
      </c>
      <c r="G311" s="16">
        <f t="shared" si="14"/>
        <v>1.1883864272051015</v>
      </c>
      <c r="H311" s="8">
        <f t="shared" si="15"/>
        <v>0.55854162078639769</v>
      </c>
      <c r="I311" s="8">
        <f t="shared" si="16"/>
        <v>9.6386443436945939</v>
      </c>
    </row>
    <row r="312" spans="2:9" x14ac:dyDescent="0.3">
      <c r="B312" s="6" t="s">
        <v>43</v>
      </c>
      <c r="C312" t="s">
        <v>44</v>
      </c>
      <c r="D312">
        <v>17</v>
      </c>
      <c r="E312" s="7">
        <f t="shared" si="13"/>
        <v>5.4140127388535033</v>
      </c>
      <c r="F312">
        <v>5</v>
      </c>
      <c r="G312" s="16">
        <f t="shared" si="14"/>
        <v>3.5983698908858401</v>
      </c>
      <c r="H312" s="8">
        <f t="shared" si="15"/>
        <v>1.6912338487163447</v>
      </c>
      <c r="I312" s="8">
        <f t="shared" si="16"/>
        <v>23.021224920063954</v>
      </c>
    </row>
    <row r="313" spans="2:9" x14ac:dyDescent="0.3">
      <c r="B313" s="6" t="s">
        <v>22</v>
      </c>
      <c r="C313" t="s">
        <v>23</v>
      </c>
      <c r="D313">
        <v>10</v>
      </c>
      <c r="E313" s="7">
        <f t="shared" si="13"/>
        <v>3.1847133757961781</v>
      </c>
      <c r="F313">
        <v>5</v>
      </c>
      <c r="G313" s="16">
        <f t="shared" si="14"/>
        <v>0.93242369043444173</v>
      </c>
      <c r="H313" s="8">
        <f t="shared" si="15"/>
        <v>0.43823913450418761</v>
      </c>
      <c r="I313" s="8">
        <f t="shared" si="16"/>
        <v>7.9658217716484252</v>
      </c>
    </row>
    <row r="314" spans="2:9" x14ac:dyDescent="0.3">
      <c r="B314" s="6" t="s">
        <v>22</v>
      </c>
      <c r="C314" t="s">
        <v>23</v>
      </c>
      <c r="D314">
        <v>55</v>
      </c>
      <c r="E314" s="7">
        <f t="shared" si="13"/>
        <v>17.515923566878982</v>
      </c>
      <c r="F314">
        <v>5</v>
      </c>
      <c r="G314" s="16">
        <f t="shared" si="14"/>
        <v>71.422713186885233</v>
      </c>
      <c r="H314" s="8">
        <f t="shared" si="15"/>
        <v>33.568675197836058</v>
      </c>
      <c r="I314" s="8">
        <f t="shared" si="16"/>
        <v>240.96610859236495</v>
      </c>
    </row>
    <row r="315" spans="2:9" x14ac:dyDescent="0.3">
      <c r="B315" s="6" t="s">
        <v>43</v>
      </c>
      <c r="C315" t="s">
        <v>44</v>
      </c>
      <c r="D315">
        <v>51</v>
      </c>
      <c r="E315" s="7">
        <f t="shared" si="13"/>
        <v>16.242038216560509</v>
      </c>
      <c r="F315">
        <v>5</v>
      </c>
      <c r="G315" s="16">
        <f t="shared" si="14"/>
        <v>58.935829092099965</v>
      </c>
      <c r="H315" s="8">
        <f t="shared" si="15"/>
        <v>27.699839673286981</v>
      </c>
      <c r="I315" s="8">
        <f t="shared" si="16"/>
        <v>207.19102428057556</v>
      </c>
    </row>
    <row r="316" spans="2:9" x14ac:dyDescent="0.3">
      <c r="B316" s="6" t="s">
        <v>43</v>
      </c>
      <c r="C316" t="s">
        <v>44</v>
      </c>
      <c r="D316">
        <v>32</v>
      </c>
      <c r="E316" s="7">
        <f t="shared" si="13"/>
        <v>10.19108280254777</v>
      </c>
      <c r="F316">
        <v>5</v>
      </c>
      <c r="G316" s="16">
        <f t="shared" si="14"/>
        <v>17.997823732351961</v>
      </c>
      <c r="H316" s="8">
        <f t="shared" si="15"/>
        <v>8.4589771542054208</v>
      </c>
      <c r="I316" s="8">
        <f t="shared" si="16"/>
        <v>81.570014941679872</v>
      </c>
    </row>
    <row r="317" spans="2:9" x14ac:dyDescent="0.3">
      <c r="B317" s="6" t="s">
        <v>22</v>
      </c>
      <c r="C317" t="s">
        <v>23</v>
      </c>
      <c r="D317">
        <v>38</v>
      </c>
      <c r="E317" s="7">
        <f t="shared" si="13"/>
        <v>12.101910828025478</v>
      </c>
      <c r="F317">
        <v>5</v>
      </c>
      <c r="G317" s="16">
        <f t="shared" si="14"/>
        <v>27.871641848125346</v>
      </c>
      <c r="H317" s="8">
        <f t="shared" si="15"/>
        <v>13.099671668618912</v>
      </c>
      <c r="I317" s="8">
        <f t="shared" si="16"/>
        <v>115.02646638260329</v>
      </c>
    </row>
    <row r="318" spans="2:9" x14ac:dyDescent="0.3">
      <c r="B318" s="6" t="s">
        <v>43</v>
      </c>
      <c r="C318" t="s">
        <v>44</v>
      </c>
      <c r="D318">
        <v>41</v>
      </c>
      <c r="E318" s="7">
        <f t="shared" si="13"/>
        <v>13.057324840764331</v>
      </c>
      <c r="F318">
        <v>5</v>
      </c>
      <c r="G318" s="16">
        <f t="shared" si="14"/>
        <v>33.818022957337249</v>
      </c>
      <c r="H318" s="8">
        <f t="shared" si="15"/>
        <v>15.894470789948507</v>
      </c>
      <c r="I318" s="8">
        <f t="shared" si="16"/>
        <v>133.90546398141004</v>
      </c>
    </row>
    <row r="319" spans="2:9" x14ac:dyDescent="0.3">
      <c r="B319" s="6" t="s">
        <v>43</v>
      </c>
      <c r="C319" t="s">
        <v>44</v>
      </c>
      <c r="D319">
        <v>21</v>
      </c>
      <c r="E319" s="7">
        <f t="shared" si="13"/>
        <v>6.6878980891719744</v>
      </c>
      <c r="F319">
        <v>5</v>
      </c>
      <c r="G319" s="16">
        <f t="shared" si="14"/>
        <v>6.1611446384234441</v>
      </c>
      <c r="H319" s="8">
        <f t="shared" si="15"/>
        <v>2.8957379800590184</v>
      </c>
      <c r="I319" s="8">
        <f t="shared" si="16"/>
        <v>35.12927401296956</v>
      </c>
    </row>
    <row r="320" spans="2:9" x14ac:dyDescent="0.3">
      <c r="B320" s="6" t="s">
        <v>43</v>
      </c>
      <c r="C320" t="s">
        <v>44</v>
      </c>
      <c r="D320">
        <v>37</v>
      </c>
      <c r="E320" s="7">
        <f t="shared" si="13"/>
        <v>11.783439490445859</v>
      </c>
      <c r="F320">
        <v>5</v>
      </c>
      <c r="G320" s="16">
        <f t="shared" si="14"/>
        <v>26.042740712103306</v>
      </c>
      <c r="H320" s="8">
        <f t="shared" si="15"/>
        <v>12.240088134688554</v>
      </c>
      <c r="I320" s="8">
        <f t="shared" si="16"/>
        <v>109.05210005386697</v>
      </c>
    </row>
    <row r="321" spans="2:9" x14ac:dyDescent="0.3">
      <c r="B321" s="6" t="s">
        <v>43</v>
      </c>
      <c r="C321" t="s">
        <v>44</v>
      </c>
      <c r="D321">
        <v>35</v>
      </c>
      <c r="E321" s="7">
        <f t="shared" si="13"/>
        <v>11.146496815286623</v>
      </c>
      <c r="F321">
        <v>5</v>
      </c>
      <c r="G321" s="16">
        <f t="shared" si="14"/>
        <v>22.608225284226034</v>
      </c>
      <c r="H321" s="8">
        <f t="shared" si="15"/>
        <v>10.625865883586235</v>
      </c>
      <c r="I321" s="8">
        <f t="shared" si="16"/>
        <v>97.581316702693215</v>
      </c>
    </row>
    <row r="322" spans="2:9" x14ac:dyDescent="0.3">
      <c r="B322" s="6" t="s">
        <v>26</v>
      </c>
      <c r="C322" t="s">
        <v>27</v>
      </c>
      <c r="D322">
        <v>44</v>
      </c>
      <c r="E322" s="7">
        <f t="shared" si="13"/>
        <v>14.012738853503183</v>
      </c>
      <c r="F322">
        <v>5</v>
      </c>
      <c r="G322" s="16">
        <f t="shared" ref="G322:G385" si="17">EXP(2.545*LN(E322)-3.018)</f>
        <v>40.476258507180518</v>
      </c>
      <c r="H322" s="8">
        <f t="shared" si="15"/>
        <v>19.023841498374843</v>
      </c>
      <c r="I322" s="8">
        <f t="shared" si="16"/>
        <v>154.2183094991135</v>
      </c>
    </row>
    <row r="323" spans="2:9" x14ac:dyDescent="0.3">
      <c r="B323" s="6" t="s">
        <v>26</v>
      </c>
      <c r="C323" t="s">
        <v>27</v>
      </c>
      <c r="D323">
        <v>11</v>
      </c>
      <c r="E323" s="7">
        <f t="shared" si="13"/>
        <v>3.5031847133757958</v>
      </c>
      <c r="F323">
        <v>5</v>
      </c>
      <c r="G323" s="16">
        <f t="shared" si="17"/>
        <v>1.1883864272051015</v>
      </c>
      <c r="H323" s="8">
        <f t="shared" ref="H323:H386" si="18">G323*0.47</f>
        <v>0.55854162078639769</v>
      </c>
      <c r="I323" s="8">
        <f t="shared" ref="I323:I386" si="19">PI()*((E323/2)^2)</f>
        <v>9.6386443436945939</v>
      </c>
    </row>
    <row r="324" spans="2:9" x14ac:dyDescent="0.3">
      <c r="B324" s="6" t="s">
        <v>26</v>
      </c>
      <c r="C324" t="s">
        <v>27</v>
      </c>
      <c r="D324">
        <v>16</v>
      </c>
      <c r="E324" s="7">
        <f t="shared" si="13"/>
        <v>5.0955414012738851</v>
      </c>
      <c r="F324">
        <v>5</v>
      </c>
      <c r="G324" s="16">
        <f t="shared" si="17"/>
        <v>3.0838884124204617</v>
      </c>
      <c r="H324" s="8">
        <f t="shared" si="18"/>
        <v>1.4494275538376169</v>
      </c>
      <c r="I324" s="8">
        <f t="shared" si="19"/>
        <v>20.392503735419968</v>
      </c>
    </row>
    <row r="325" spans="2:9" x14ac:dyDescent="0.3">
      <c r="B325" s="6" t="s">
        <v>26</v>
      </c>
      <c r="C325" t="s">
        <v>27</v>
      </c>
      <c r="D325">
        <v>29</v>
      </c>
      <c r="E325" s="7">
        <f t="shared" si="13"/>
        <v>9.2356687898089174</v>
      </c>
      <c r="F325">
        <v>5</v>
      </c>
      <c r="G325" s="16">
        <f t="shared" si="17"/>
        <v>14.009292529252955</v>
      </c>
      <c r="H325" s="8">
        <f t="shared" si="18"/>
        <v>6.5843674887488879</v>
      </c>
      <c r="I325" s="8">
        <f t="shared" si="19"/>
        <v>66.992561099563275</v>
      </c>
    </row>
    <row r="326" spans="2:9" x14ac:dyDescent="0.3">
      <c r="B326" s="6" t="s">
        <v>26</v>
      </c>
      <c r="C326" t="s">
        <v>27</v>
      </c>
      <c r="D326">
        <v>20</v>
      </c>
      <c r="E326" s="7">
        <f t="shared" si="13"/>
        <v>6.3694267515923562</v>
      </c>
      <c r="F326">
        <v>5</v>
      </c>
      <c r="G326" s="16">
        <f t="shared" si="17"/>
        <v>5.4417005351814183</v>
      </c>
      <c r="H326" s="8">
        <f t="shared" si="18"/>
        <v>2.5575992515352666</v>
      </c>
      <c r="I326" s="8">
        <f t="shared" si="19"/>
        <v>31.863287086593701</v>
      </c>
    </row>
    <row r="327" spans="2:9" x14ac:dyDescent="0.3">
      <c r="B327" s="6" t="s">
        <v>26</v>
      </c>
      <c r="C327" t="s">
        <v>27</v>
      </c>
      <c r="D327">
        <v>29</v>
      </c>
      <c r="E327" s="7">
        <f t="shared" si="13"/>
        <v>9.2356687898089174</v>
      </c>
      <c r="F327">
        <v>5</v>
      </c>
      <c r="G327" s="16">
        <f t="shared" si="17"/>
        <v>14.009292529252955</v>
      </c>
      <c r="H327" s="8">
        <f t="shared" si="18"/>
        <v>6.5843674887488879</v>
      </c>
      <c r="I327" s="8">
        <f t="shared" si="19"/>
        <v>66.992561099563275</v>
      </c>
    </row>
    <row r="328" spans="2:9" x14ac:dyDescent="0.3">
      <c r="B328" s="6" t="s">
        <v>26</v>
      </c>
      <c r="C328" t="s">
        <v>27</v>
      </c>
      <c r="D328">
        <v>15</v>
      </c>
      <c r="E328" s="7">
        <f t="shared" si="13"/>
        <v>4.7770700636942669</v>
      </c>
      <c r="F328">
        <v>5</v>
      </c>
      <c r="G328" s="16">
        <f t="shared" si="17"/>
        <v>2.6167700084154584</v>
      </c>
      <c r="H328" s="8">
        <f t="shared" si="18"/>
        <v>1.2298819039552653</v>
      </c>
      <c r="I328" s="8">
        <f t="shared" si="19"/>
        <v>17.923098986208956</v>
      </c>
    </row>
    <row r="329" spans="2:9" x14ac:dyDescent="0.3">
      <c r="B329" s="6" t="s">
        <v>26</v>
      </c>
      <c r="C329" t="s">
        <v>27</v>
      </c>
      <c r="D329">
        <v>18</v>
      </c>
      <c r="E329" s="7">
        <f t="shared" si="13"/>
        <v>5.7324840764331206</v>
      </c>
      <c r="F329">
        <v>5</v>
      </c>
      <c r="G329" s="16">
        <f t="shared" si="17"/>
        <v>4.1618059307872386</v>
      </c>
      <c r="H329" s="8">
        <f t="shared" si="18"/>
        <v>1.9560487874700021</v>
      </c>
      <c r="I329" s="8">
        <f t="shared" si="19"/>
        <v>25.809262540140899</v>
      </c>
    </row>
    <row r="330" spans="2:9" x14ac:dyDescent="0.3">
      <c r="B330" s="6" t="s">
        <v>26</v>
      </c>
      <c r="C330" t="s">
        <v>27</v>
      </c>
      <c r="D330">
        <v>31</v>
      </c>
      <c r="E330" s="7">
        <f t="shared" si="13"/>
        <v>9.872611464968152</v>
      </c>
      <c r="F330">
        <v>5</v>
      </c>
      <c r="G330" s="16">
        <f t="shared" si="17"/>
        <v>16.600792075535921</v>
      </c>
      <c r="H330" s="8">
        <f t="shared" si="18"/>
        <v>7.8023722755018827</v>
      </c>
      <c r="I330" s="8">
        <f t="shared" si="19"/>
        <v>76.55154722554137</v>
      </c>
    </row>
    <row r="331" spans="2:9" x14ac:dyDescent="0.3">
      <c r="B331" s="6" t="s">
        <v>26</v>
      </c>
      <c r="C331" t="s">
        <v>27</v>
      </c>
      <c r="D331">
        <v>24</v>
      </c>
      <c r="E331" s="7">
        <f t="shared" si="13"/>
        <v>7.6433121019108281</v>
      </c>
      <c r="F331">
        <v>5</v>
      </c>
      <c r="G331" s="16">
        <f t="shared" si="17"/>
        <v>8.6546778998739011</v>
      </c>
      <c r="H331" s="8">
        <f t="shared" si="18"/>
        <v>4.0676986129407329</v>
      </c>
      <c r="I331" s="8">
        <f t="shared" si="19"/>
        <v>45.883133404694938</v>
      </c>
    </row>
    <row r="332" spans="2:9" x14ac:dyDescent="0.3">
      <c r="B332" s="6" t="s">
        <v>26</v>
      </c>
      <c r="C332" t="s">
        <v>27</v>
      </c>
      <c r="D332">
        <v>21</v>
      </c>
      <c r="E332" s="7">
        <f t="shared" si="13"/>
        <v>6.6878980891719744</v>
      </c>
      <c r="F332">
        <v>5</v>
      </c>
      <c r="G332" s="16">
        <f t="shared" si="17"/>
        <v>6.1611446384234441</v>
      </c>
      <c r="H332" s="8">
        <f t="shared" si="18"/>
        <v>2.8957379800590184</v>
      </c>
      <c r="I332" s="8">
        <f t="shared" si="19"/>
        <v>35.12927401296956</v>
      </c>
    </row>
    <row r="333" spans="2:9" x14ac:dyDescent="0.3">
      <c r="B333" s="6" t="s">
        <v>26</v>
      </c>
      <c r="C333" t="s">
        <v>27</v>
      </c>
      <c r="D333">
        <v>13</v>
      </c>
      <c r="E333" s="7">
        <f t="shared" si="13"/>
        <v>4.1401273885350314</v>
      </c>
      <c r="F333">
        <v>5</v>
      </c>
      <c r="G333" s="16">
        <f t="shared" si="17"/>
        <v>1.8180219855478328</v>
      </c>
      <c r="H333" s="8">
        <f t="shared" si="18"/>
        <v>0.85447033320748134</v>
      </c>
      <c r="I333" s="8">
        <f t="shared" si="19"/>
        <v>13.462238794085838</v>
      </c>
    </row>
    <row r="334" spans="2:9" x14ac:dyDescent="0.3">
      <c r="B334" s="6" t="s">
        <v>26</v>
      </c>
      <c r="C334" t="s">
        <v>27</v>
      </c>
      <c r="D334">
        <v>20</v>
      </c>
      <c r="E334" s="7">
        <f t="shared" si="13"/>
        <v>6.3694267515923562</v>
      </c>
      <c r="F334">
        <v>5</v>
      </c>
      <c r="G334" s="16">
        <f t="shared" si="17"/>
        <v>5.4417005351814183</v>
      </c>
      <c r="H334" s="8">
        <f t="shared" si="18"/>
        <v>2.5575992515352666</v>
      </c>
      <c r="I334" s="8">
        <f t="shared" si="19"/>
        <v>31.863287086593701</v>
      </c>
    </row>
    <row r="335" spans="2:9" x14ac:dyDescent="0.3">
      <c r="B335" s="6" t="s">
        <v>26</v>
      </c>
      <c r="C335" t="s">
        <v>27</v>
      </c>
      <c r="D335">
        <v>12</v>
      </c>
      <c r="E335" s="7">
        <f t="shared" si="13"/>
        <v>3.8216560509554141</v>
      </c>
      <c r="F335">
        <v>5</v>
      </c>
      <c r="G335" s="16">
        <f t="shared" si="17"/>
        <v>1.4829604559731249</v>
      </c>
      <c r="H335" s="8">
        <f t="shared" si="18"/>
        <v>0.69699141430736866</v>
      </c>
      <c r="I335" s="8">
        <f t="shared" si="19"/>
        <v>11.470783351173734</v>
      </c>
    </row>
    <row r="336" spans="2:9" x14ac:dyDescent="0.3">
      <c r="B336" s="6" t="s">
        <v>26</v>
      </c>
      <c r="C336" t="s">
        <v>27</v>
      </c>
      <c r="D336">
        <v>27</v>
      </c>
      <c r="E336" s="7">
        <f t="shared" si="13"/>
        <v>8.598726114649681</v>
      </c>
      <c r="F336">
        <v>5</v>
      </c>
      <c r="G336" s="16">
        <f t="shared" si="17"/>
        <v>11.679764309136601</v>
      </c>
      <c r="H336" s="8">
        <f t="shared" si="18"/>
        <v>5.4894892252942027</v>
      </c>
      <c r="I336" s="8">
        <f t="shared" si="19"/>
        <v>58.070840715317019</v>
      </c>
    </row>
    <row r="337" spans="2:9" x14ac:dyDescent="0.3">
      <c r="B337" s="6" t="s">
        <v>26</v>
      </c>
      <c r="C337" t="s">
        <v>27</v>
      </c>
      <c r="D337">
        <v>28</v>
      </c>
      <c r="E337" s="7">
        <f t="shared" si="13"/>
        <v>8.9171974522292992</v>
      </c>
      <c r="F337">
        <v>5</v>
      </c>
      <c r="G337" s="16">
        <f t="shared" si="17"/>
        <v>12.812400007802271</v>
      </c>
      <c r="H337" s="8">
        <f t="shared" si="18"/>
        <v>6.0218280036670668</v>
      </c>
      <c r="I337" s="8">
        <f t="shared" si="19"/>
        <v>62.452042689723655</v>
      </c>
    </row>
    <row r="338" spans="2:9" x14ac:dyDescent="0.3">
      <c r="B338" s="6" t="s">
        <v>26</v>
      </c>
      <c r="C338" t="s">
        <v>27</v>
      </c>
      <c r="D338">
        <v>13</v>
      </c>
      <c r="E338" s="7">
        <f t="shared" si="13"/>
        <v>4.1401273885350314</v>
      </c>
      <c r="F338">
        <v>5</v>
      </c>
      <c r="G338" s="16">
        <f t="shared" si="17"/>
        <v>1.8180219855478328</v>
      </c>
      <c r="H338" s="8">
        <f t="shared" si="18"/>
        <v>0.85447033320748134</v>
      </c>
      <c r="I338" s="8">
        <f t="shared" si="19"/>
        <v>13.462238794085838</v>
      </c>
    </row>
    <row r="339" spans="2:9" x14ac:dyDescent="0.3">
      <c r="B339" s="6" t="s">
        <v>26</v>
      </c>
      <c r="C339" t="s">
        <v>27</v>
      </c>
      <c r="D339">
        <v>24</v>
      </c>
      <c r="E339" s="7">
        <f t="shared" si="13"/>
        <v>7.6433121019108281</v>
      </c>
      <c r="F339">
        <v>5</v>
      </c>
      <c r="G339" s="16">
        <f t="shared" si="17"/>
        <v>8.6546778998739011</v>
      </c>
      <c r="H339" s="8">
        <f t="shared" si="18"/>
        <v>4.0676986129407329</v>
      </c>
      <c r="I339" s="8">
        <f t="shared" si="19"/>
        <v>45.883133404694938</v>
      </c>
    </row>
    <row r="340" spans="2:9" x14ac:dyDescent="0.3">
      <c r="B340" s="6" t="s">
        <v>26</v>
      </c>
      <c r="C340" t="s">
        <v>27</v>
      </c>
      <c r="D340">
        <v>36</v>
      </c>
      <c r="E340" s="7">
        <f t="shared" si="13"/>
        <v>11.464968152866241</v>
      </c>
      <c r="F340">
        <v>5</v>
      </c>
      <c r="G340" s="16">
        <f t="shared" si="17"/>
        <v>24.288638087192005</v>
      </c>
      <c r="H340" s="8">
        <f t="shared" si="18"/>
        <v>11.415659900980241</v>
      </c>
      <c r="I340" s="8">
        <f t="shared" si="19"/>
        <v>103.2370501605636</v>
      </c>
    </row>
    <row r="341" spans="2:9" x14ac:dyDescent="0.3">
      <c r="B341" s="6" t="s">
        <v>26</v>
      </c>
      <c r="C341" t="s">
        <v>27</v>
      </c>
      <c r="D341">
        <v>25</v>
      </c>
      <c r="E341" s="7">
        <f t="shared" si="13"/>
        <v>7.9617834394904454</v>
      </c>
      <c r="F341">
        <v>5</v>
      </c>
      <c r="G341" s="16">
        <f t="shared" si="17"/>
        <v>9.6021972115884662</v>
      </c>
      <c r="H341" s="8">
        <f t="shared" si="18"/>
        <v>4.5130326894465789</v>
      </c>
      <c r="I341" s="8">
        <f t="shared" si="19"/>
        <v>49.786386072802657</v>
      </c>
    </row>
    <row r="342" spans="2:9" x14ac:dyDescent="0.3">
      <c r="B342" s="6" t="s">
        <v>26</v>
      </c>
      <c r="C342" t="s">
        <v>27</v>
      </c>
      <c r="D342">
        <v>11</v>
      </c>
      <c r="E342" s="7">
        <f t="shared" si="13"/>
        <v>3.5031847133757958</v>
      </c>
      <c r="F342">
        <v>5</v>
      </c>
      <c r="G342" s="16">
        <f t="shared" si="17"/>
        <v>1.1883864272051015</v>
      </c>
      <c r="H342" s="8">
        <f t="shared" si="18"/>
        <v>0.55854162078639769</v>
      </c>
      <c r="I342" s="8">
        <f t="shared" si="19"/>
        <v>9.6386443436945939</v>
      </c>
    </row>
    <row r="343" spans="2:9" x14ac:dyDescent="0.3">
      <c r="B343" s="6" t="s">
        <v>26</v>
      </c>
      <c r="C343" t="s">
        <v>27</v>
      </c>
      <c r="D343">
        <v>11</v>
      </c>
      <c r="E343" s="7">
        <f t="shared" si="13"/>
        <v>3.5031847133757958</v>
      </c>
      <c r="F343">
        <v>6</v>
      </c>
      <c r="G343" s="16">
        <f t="shared" si="17"/>
        <v>1.1883864272051015</v>
      </c>
      <c r="H343" s="8">
        <f t="shared" si="18"/>
        <v>0.55854162078639769</v>
      </c>
      <c r="I343" s="8">
        <f t="shared" si="19"/>
        <v>9.6386443436945939</v>
      </c>
    </row>
    <row r="344" spans="2:9" x14ac:dyDescent="0.3">
      <c r="B344" s="6" t="s">
        <v>24</v>
      </c>
      <c r="C344" t="s">
        <v>25</v>
      </c>
      <c r="D344">
        <v>13</v>
      </c>
      <c r="E344" s="7">
        <f t="shared" si="13"/>
        <v>4.1401273885350314</v>
      </c>
      <c r="F344">
        <v>6</v>
      </c>
      <c r="G344" s="16">
        <f t="shared" si="17"/>
        <v>1.8180219855478328</v>
      </c>
      <c r="H344" s="8">
        <f t="shared" si="18"/>
        <v>0.85447033320748134</v>
      </c>
      <c r="I344" s="8">
        <f t="shared" si="19"/>
        <v>13.462238794085838</v>
      </c>
    </row>
    <row r="345" spans="2:9" x14ac:dyDescent="0.3">
      <c r="B345" s="6" t="s">
        <v>26</v>
      </c>
      <c r="C345" t="s">
        <v>27</v>
      </c>
      <c r="D345">
        <v>12</v>
      </c>
      <c r="E345" s="7">
        <f t="shared" si="13"/>
        <v>3.8216560509554141</v>
      </c>
      <c r="F345">
        <v>6</v>
      </c>
      <c r="G345" s="16">
        <f t="shared" si="17"/>
        <v>1.4829604559731249</v>
      </c>
      <c r="H345" s="8">
        <f t="shared" si="18"/>
        <v>0.69699141430736866</v>
      </c>
      <c r="I345" s="8">
        <f t="shared" si="19"/>
        <v>11.470783351173734</v>
      </c>
    </row>
    <row r="346" spans="2:9" x14ac:dyDescent="0.3">
      <c r="B346" s="6" t="s">
        <v>24</v>
      </c>
      <c r="C346" t="s">
        <v>25</v>
      </c>
      <c r="D346">
        <v>14</v>
      </c>
      <c r="E346" s="7">
        <f t="shared" si="13"/>
        <v>4.4585987261146496</v>
      </c>
      <c r="F346">
        <v>6</v>
      </c>
      <c r="G346" s="16">
        <f t="shared" si="17"/>
        <v>2.1953772026521454</v>
      </c>
      <c r="H346" s="8">
        <f t="shared" si="18"/>
        <v>1.0318272852465082</v>
      </c>
      <c r="I346" s="8">
        <f t="shared" si="19"/>
        <v>15.613010672430914</v>
      </c>
    </row>
    <row r="347" spans="2:9" x14ac:dyDescent="0.3">
      <c r="B347" s="6" t="s">
        <v>26</v>
      </c>
      <c r="C347" t="s">
        <v>27</v>
      </c>
      <c r="D347">
        <v>14</v>
      </c>
      <c r="E347" s="7">
        <f t="shared" si="13"/>
        <v>4.4585987261146496</v>
      </c>
      <c r="F347">
        <v>6</v>
      </c>
      <c r="G347" s="16">
        <f t="shared" si="17"/>
        <v>2.1953772026521454</v>
      </c>
      <c r="H347" s="8">
        <f t="shared" si="18"/>
        <v>1.0318272852465082</v>
      </c>
      <c r="I347" s="8">
        <f t="shared" si="19"/>
        <v>15.613010672430914</v>
      </c>
    </row>
    <row r="348" spans="2:9" x14ac:dyDescent="0.3">
      <c r="B348" s="6" t="s">
        <v>47</v>
      </c>
      <c r="C348" t="s">
        <v>54</v>
      </c>
      <c r="D348">
        <v>31</v>
      </c>
      <c r="E348" s="7">
        <f t="shared" si="13"/>
        <v>9.872611464968152</v>
      </c>
      <c r="F348">
        <v>6</v>
      </c>
      <c r="G348" s="16">
        <f t="shared" si="17"/>
        <v>16.600792075535921</v>
      </c>
      <c r="H348" s="8">
        <f t="shared" si="18"/>
        <v>7.8023722755018827</v>
      </c>
      <c r="I348" s="8">
        <f t="shared" si="19"/>
        <v>76.55154722554137</v>
      </c>
    </row>
    <row r="349" spans="2:9" x14ac:dyDescent="0.3">
      <c r="B349" s="6" t="s">
        <v>26</v>
      </c>
      <c r="C349" t="s">
        <v>27</v>
      </c>
      <c r="D349">
        <v>23</v>
      </c>
      <c r="E349" s="7">
        <f t="shared" si="13"/>
        <v>7.3248407643312099</v>
      </c>
      <c r="F349">
        <v>6</v>
      </c>
      <c r="G349" s="16">
        <f t="shared" si="17"/>
        <v>7.7662370408352812</v>
      </c>
      <c r="H349" s="8">
        <f t="shared" si="18"/>
        <v>3.6501314091925821</v>
      </c>
      <c r="I349" s="8">
        <f t="shared" si="19"/>
        <v>42.139197172020175</v>
      </c>
    </row>
    <row r="350" spans="2:9" x14ac:dyDescent="0.3">
      <c r="B350" s="6" t="s">
        <v>26</v>
      </c>
      <c r="C350" t="s">
        <v>27</v>
      </c>
      <c r="D350">
        <v>15</v>
      </c>
      <c r="E350" s="7">
        <f t="shared" si="13"/>
        <v>4.7770700636942669</v>
      </c>
      <c r="F350">
        <v>6</v>
      </c>
      <c r="G350" s="16">
        <f t="shared" si="17"/>
        <v>2.6167700084154584</v>
      </c>
      <c r="H350" s="8">
        <f t="shared" si="18"/>
        <v>1.2298819039552653</v>
      </c>
      <c r="I350" s="8">
        <f t="shared" si="19"/>
        <v>17.923098986208956</v>
      </c>
    </row>
    <row r="351" spans="2:9" x14ac:dyDescent="0.3">
      <c r="B351" s="6" t="s">
        <v>55</v>
      </c>
      <c r="C351" t="s">
        <v>56</v>
      </c>
      <c r="D351">
        <v>44</v>
      </c>
      <c r="E351" s="7">
        <f t="shared" si="13"/>
        <v>14.012738853503183</v>
      </c>
      <c r="F351">
        <v>6</v>
      </c>
      <c r="G351" s="16">
        <f t="shared" si="17"/>
        <v>40.476258507180518</v>
      </c>
      <c r="H351" s="8">
        <f t="shared" si="18"/>
        <v>19.023841498374843</v>
      </c>
      <c r="I351" s="8">
        <f t="shared" si="19"/>
        <v>154.2183094991135</v>
      </c>
    </row>
    <row r="352" spans="2:9" x14ac:dyDescent="0.3">
      <c r="B352" s="6" t="s">
        <v>26</v>
      </c>
      <c r="C352" t="s">
        <v>27</v>
      </c>
      <c r="D352">
        <v>17</v>
      </c>
      <c r="E352" s="7">
        <f t="shared" si="13"/>
        <v>5.4140127388535033</v>
      </c>
      <c r="F352">
        <v>6</v>
      </c>
      <c r="G352" s="16">
        <f t="shared" si="17"/>
        <v>3.5983698908858401</v>
      </c>
      <c r="H352" s="8">
        <f t="shared" si="18"/>
        <v>1.6912338487163447</v>
      </c>
      <c r="I352" s="8">
        <f t="shared" si="19"/>
        <v>23.021224920063954</v>
      </c>
    </row>
    <row r="353" spans="2:9" x14ac:dyDescent="0.3">
      <c r="B353" s="6" t="s">
        <v>26</v>
      </c>
      <c r="C353" t="s">
        <v>27</v>
      </c>
      <c r="D353">
        <v>16</v>
      </c>
      <c r="E353" s="7">
        <f t="shared" si="13"/>
        <v>5.0955414012738851</v>
      </c>
      <c r="F353">
        <v>6</v>
      </c>
      <c r="G353" s="16">
        <f t="shared" si="17"/>
        <v>3.0838884124204617</v>
      </c>
      <c r="H353" s="8">
        <f t="shared" si="18"/>
        <v>1.4494275538376169</v>
      </c>
      <c r="I353" s="8">
        <f t="shared" si="19"/>
        <v>20.392503735419968</v>
      </c>
    </row>
    <row r="354" spans="2:9" x14ac:dyDescent="0.3">
      <c r="B354" s="6" t="s">
        <v>15</v>
      </c>
      <c r="C354" t="s">
        <v>18</v>
      </c>
      <c r="D354">
        <v>13</v>
      </c>
      <c r="E354" s="7">
        <f t="shared" si="13"/>
        <v>4.1401273885350314</v>
      </c>
      <c r="F354">
        <v>6</v>
      </c>
      <c r="G354" s="16">
        <f t="shared" si="17"/>
        <v>1.8180219855478328</v>
      </c>
      <c r="H354" s="8">
        <f t="shared" si="18"/>
        <v>0.85447033320748134</v>
      </c>
      <c r="I354" s="8">
        <f t="shared" si="19"/>
        <v>13.462238794085838</v>
      </c>
    </row>
    <row r="355" spans="2:9" x14ac:dyDescent="0.3">
      <c r="B355" s="6" t="s">
        <v>24</v>
      </c>
      <c r="C355" t="s">
        <v>25</v>
      </c>
      <c r="D355">
        <v>55</v>
      </c>
      <c r="E355" s="7">
        <f t="shared" si="13"/>
        <v>17.515923566878982</v>
      </c>
      <c r="F355">
        <v>6</v>
      </c>
      <c r="G355" s="16">
        <f t="shared" si="17"/>
        <v>71.422713186885233</v>
      </c>
      <c r="H355" s="8">
        <f t="shared" si="18"/>
        <v>33.568675197836058</v>
      </c>
      <c r="I355" s="8">
        <f t="shared" si="19"/>
        <v>240.96610859236495</v>
      </c>
    </row>
    <row r="356" spans="2:9" x14ac:dyDescent="0.3">
      <c r="B356" s="6" t="s">
        <v>24</v>
      </c>
      <c r="C356" t="s">
        <v>25</v>
      </c>
      <c r="D356">
        <v>85</v>
      </c>
      <c r="E356" s="7">
        <f t="shared" si="13"/>
        <v>27.070063694267514</v>
      </c>
      <c r="F356">
        <v>6</v>
      </c>
      <c r="G356" s="16">
        <f t="shared" si="17"/>
        <v>216.26411643012386</v>
      </c>
      <c r="H356" s="8">
        <f t="shared" si="18"/>
        <v>101.64413472215821</v>
      </c>
      <c r="I356" s="8">
        <f t="shared" si="19"/>
        <v>575.53062300159877</v>
      </c>
    </row>
    <row r="357" spans="2:9" x14ac:dyDescent="0.3">
      <c r="B357" s="6" t="s">
        <v>24</v>
      </c>
      <c r="C357" t="s">
        <v>25</v>
      </c>
      <c r="D357">
        <v>16</v>
      </c>
      <c r="E357" s="7">
        <f t="shared" si="13"/>
        <v>5.0955414012738851</v>
      </c>
      <c r="F357">
        <v>6</v>
      </c>
      <c r="G357" s="16">
        <f t="shared" si="17"/>
        <v>3.0838884124204617</v>
      </c>
      <c r="H357" s="8">
        <f t="shared" si="18"/>
        <v>1.4494275538376169</v>
      </c>
      <c r="I357" s="8">
        <f t="shared" si="19"/>
        <v>20.392503735419968</v>
      </c>
    </row>
    <row r="358" spans="2:9" x14ac:dyDescent="0.3">
      <c r="B358" s="6" t="s">
        <v>24</v>
      </c>
      <c r="C358" t="s">
        <v>25</v>
      </c>
      <c r="D358">
        <v>10</v>
      </c>
      <c r="E358" s="7">
        <f t="shared" si="13"/>
        <v>3.1847133757961781</v>
      </c>
      <c r="F358">
        <v>6</v>
      </c>
      <c r="G358" s="16">
        <f t="shared" si="17"/>
        <v>0.93242369043444173</v>
      </c>
      <c r="H358" s="8">
        <f t="shared" si="18"/>
        <v>0.43823913450418761</v>
      </c>
      <c r="I358" s="8">
        <f t="shared" si="19"/>
        <v>7.9658217716484252</v>
      </c>
    </row>
    <row r="359" spans="2:9" x14ac:dyDescent="0.3">
      <c r="B359" s="6" t="s">
        <v>24</v>
      </c>
      <c r="C359" t="s">
        <v>25</v>
      </c>
      <c r="D359">
        <v>11</v>
      </c>
      <c r="E359" s="7">
        <f t="shared" si="13"/>
        <v>3.5031847133757958</v>
      </c>
      <c r="F359">
        <v>6</v>
      </c>
      <c r="G359" s="16">
        <f t="shared" si="17"/>
        <v>1.1883864272051015</v>
      </c>
      <c r="H359" s="8">
        <f t="shared" si="18"/>
        <v>0.55854162078639769</v>
      </c>
      <c r="I359" s="8">
        <f t="shared" si="19"/>
        <v>9.6386443436945939</v>
      </c>
    </row>
    <row r="360" spans="2:9" x14ac:dyDescent="0.3">
      <c r="B360" s="6" t="s">
        <v>24</v>
      </c>
      <c r="C360" t="s">
        <v>25</v>
      </c>
      <c r="D360">
        <v>50</v>
      </c>
      <c r="E360" s="7">
        <f t="shared" si="13"/>
        <v>15.923566878980891</v>
      </c>
      <c r="F360">
        <v>6</v>
      </c>
      <c r="G360" s="16">
        <f t="shared" si="17"/>
        <v>56.039204324455426</v>
      </c>
      <c r="H360" s="8">
        <f t="shared" si="18"/>
        <v>26.338426032494048</v>
      </c>
      <c r="I360" s="8">
        <f t="shared" si="19"/>
        <v>199.14554429121063</v>
      </c>
    </row>
    <row r="361" spans="2:9" x14ac:dyDescent="0.3">
      <c r="B361" s="6" t="s">
        <v>47</v>
      </c>
      <c r="C361" t="s">
        <v>54</v>
      </c>
      <c r="D361">
        <v>100</v>
      </c>
      <c r="E361" s="7">
        <f t="shared" si="13"/>
        <v>31.847133757961782</v>
      </c>
      <c r="F361">
        <v>6</v>
      </c>
      <c r="G361" s="16">
        <f t="shared" si="17"/>
        <v>327.04935673764936</v>
      </c>
      <c r="H361" s="8">
        <f t="shared" si="18"/>
        <v>153.71319766669518</v>
      </c>
      <c r="I361" s="8">
        <f t="shared" si="19"/>
        <v>796.58217716484251</v>
      </c>
    </row>
    <row r="362" spans="2:9" x14ac:dyDescent="0.3">
      <c r="B362" s="6" t="s">
        <v>15</v>
      </c>
      <c r="C362" t="s">
        <v>18</v>
      </c>
      <c r="D362">
        <v>10</v>
      </c>
      <c r="E362" s="7">
        <f t="shared" si="13"/>
        <v>3.1847133757961781</v>
      </c>
      <c r="F362">
        <v>7</v>
      </c>
      <c r="G362" s="16">
        <f t="shared" si="17"/>
        <v>0.93242369043444173</v>
      </c>
      <c r="H362" s="8">
        <f t="shared" si="18"/>
        <v>0.43823913450418761</v>
      </c>
      <c r="I362" s="8">
        <f t="shared" si="19"/>
        <v>7.9658217716484252</v>
      </c>
    </row>
    <row r="363" spans="2:9" x14ac:dyDescent="0.3">
      <c r="B363" s="6" t="s">
        <v>45</v>
      </c>
      <c r="C363" t="s">
        <v>46</v>
      </c>
      <c r="D363">
        <v>9</v>
      </c>
      <c r="E363" s="7">
        <f t="shared" si="13"/>
        <v>2.8662420382165603</v>
      </c>
      <c r="F363">
        <v>7</v>
      </c>
      <c r="G363" s="16">
        <f t="shared" si="17"/>
        <v>0.71311650094821233</v>
      </c>
      <c r="H363" s="8">
        <f t="shared" si="18"/>
        <v>0.33516475544565977</v>
      </c>
      <c r="I363" s="8">
        <f t="shared" si="19"/>
        <v>6.4523156350352249</v>
      </c>
    </row>
    <row r="364" spans="2:9" x14ac:dyDescent="0.3">
      <c r="B364" s="6" t="s">
        <v>63</v>
      </c>
      <c r="C364" t="s">
        <v>64</v>
      </c>
      <c r="D364">
        <v>9</v>
      </c>
      <c r="E364" s="7">
        <f t="shared" si="13"/>
        <v>2.8662420382165603</v>
      </c>
      <c r="F364">
        <v>7</v>
      </c>
      <c r="G364" s="16">
        <f t="shared" si="17"/>
        <v>0.71311650094821233</v>
      </c>
      <c r="H364" s="8">
        <f t="shared" si="18"/>
        <v>0.33516475544565977</v>
      </c>
      <c r="I364" s="8">
        <f t="shared" si="19"/>
        <v>6.4523156350352249</v>
      </c>
    </row>
    <row r="365" spans="2:9" x14ac:dyDescent="0.3">
      <c r="B365" s="6"/>
      <c r="C365" t="s">
        <v>65</v>
      </c>
      <c r="D365">
        <v>21</v>
      </c>
      <c r="E365" s="7">
        <f t="shared" si="13"/>
        <v>6.6878980891719744</v>
      </c>
      <c r="F365">
        <v>7</v>
      </c>
      <c r="G365" s="16">
        <f t="shared" si="17"/>
        <v>6.1611446384234441</v>
      </c>
      <c r="H365" s="8">
        <f t="shared" si="18"/>
        <v>2.8957379800590184</v>
      </c>
      <c r="I365" s="8">
        <f t="shared" si="19"/>
        <v>35.12927401296956</v>
      </c>
    </row>
    <row r="366" spans="2:9" x14ac:dyDescent="0.3">
      <c r="B366" s="6" t="s">
        <v>39</v>
      </c>
      <c r="C366" t="s">
        <v>40</v>
      </c>
      <c r="D366">
        <v>39</v>
      </c>
      <c r="E366" s="7">
        <f t="shared" si="13"/>
        <v>12.420382165605096</v>
      </c>
      <c r="F366">
        <v>7</v>
      </c>
      <c r="G366" s="16">
        <f t="shared" si="17"/>
        <v>29.776436629629071</v>
      </c>
      <c r="H366" s="8">
        <f t="shared" si="18"/>
        <v>13.994925215925663</v>
      </c>
      <c r="I366" s="8">
        <f t="shared" si="19"/>
        <v>121.16014914677258</v>
      </c>
    </row>
    <row r="367" spans="2:9" x14ac:dyDescent="0.3">
      <c r="B367" s="6" t="s">
        <v>15</v>
      </c>
      <c r="C367" t="s">
        <v>18</v>
      </c>
      <c r="D367">
        <v>21</v>
      </c>
      <c r="E367" s="7">
        <f t="shared" si="13"/>
        <v>6.6878980891719744</v>
      </c>
      <c r="F367">
        <v>7</v>
      </c>
      <c r="G367" s="16">
        <f t="shared" si="17"/>
        <v>6.1611446384234441</v>
      </c>
      <c r="H367" s="8">
        <f t="shared" si="18"/>
        <v>2.8957379800590184</v>
      </c>
      <c r="I367" s="8">
        <f t="shared" si="19"/>
        <v>35.12927401296956</v>
      </c>
    </row>
    <row r="368" spans="2:9" x14ac:dyDescent="0.3">
      <c r="B368" s="6" t="s">
        <v>43</v>
      </c>
      <c r="C368" t="s">
        <v>44</v>
      </c>
      <c r="D368">
        <v>15</v>
      </c>
      <c r="E368" s="7">
        <f t="shared" si="13"/>
        <v>4.7770700636942669</v>
      </c>
      <c r="F368">
        <v>7</v>
      </c>
      <c r="G368" s="16">
        <f t="shared" si="17"/>
        <v>2.6167700084154584</v>
      </c>
      <c r="H368" s="8">
        <f t="shared" si="18"/>
        <v>1.2298819039552653</v>
      </c>
      <c r="I368" s="8">
        <f t="shared" si="19"/>
        <v>17.923098986208956</v>
      </c>
    </row>
    <row r="369" spans="2:9" x14ac:dyDescent="0.3">
      <c r="B369" s="6" t="s">
        <v>39</v>
      </c>
      <c r="C369" t="s">
        <v>40</v>
      </c>
      <c r="D369">
        <v>38</v>
      </c>
      <c r="E369" s="7">
        <f t="shared" si="13"/>
        <v>12.101910828025478</v>
      </c>
      <c r="F369">
        <v>7</v>
      </c>
      <c r="G369" s="16">
        <f t="shared" si="17"/>
        <v>27.871641848125346</v>
      </c>
      <c r="H369" s="8">
        <f t="shared" si="18"/>
        <v>13.099671668618912</v>
      </c>
      <c r="I369" s="8">
        <f t="shared" si="19"/>
        <v>115.02646638260329</v>
      </c>
    </row>
    <row r="370" spans="2:9" x14ac:dyDescent="0.3">
      <c r="B370" s="6" t="s">
        <v>43</v>
      </c>
      <c r="C370" t="s">
        <v>44</v>
      </c>
      <c r="D370">
        <v>17</v>
      </c>
      <c r="E370" s="7">
        <f t="shared" si="13"/>
        <v>5.4140127388535033</v>
      </c>
      <c r="F370">
        <v>7</v>
      </c>
      <c r="G370" s="16">
        <f t="shared" si="17"/>
        <v>3.5983698908858401</v>
      </c>
      <c r="H370" s="8">
        <f t="shared" si="18"/>
        <v>1.6912338487163447</v>
      </c>
      <c r="I370" s="8">
        <f t="shared" si="19"/>
        <v>23.021224920063954</v>
      </c>
    </row>
    <row r="371" spans="2:9" x14ac:dyDescent="0.3">
      <c r="B371" s="6" t="s">
        <v>43</v>
      </c>
      <c r="C371" t="s">
        <v>44</v>
      </c>
      <c r="D371">
        <v>16</v>
      </c>
      <c r="E371" s="7">
        <f t="shared" si="13"/>
        <v>5.0955414012738851</v>
      </c>
      <c r="F371">
        <v>7</v>
      </c>
      <c r="G371" s="16">
        <f t="shared" si="17"/>
        <v>3.0838884124204617</v>
      </c>
      <c r="H371" s="8">
        <f t="shared" si="18"/>
        <v>1.4494275538376169</v>
      </c>
      <c r="I371" s="8">
        <f t="shared" si="19"/>
        <v>20.392503735419968</v>
      </c>
    </row>
    <row r="372" spans="2:9" x14ac:dyDescent="0.3">
      <c r="B372" s="6" t="s">
        <v>15</v>
      </c>
      <c r="C372" t="s">
        <v>18</v>
      </c>
      <c r="D372">
        <v>17</v>
      </c>
      <c r="E372" s="7">
        <f t="shared" si="13"/>
        <v>5.4140127388535033</v>
      </c>
      <c r="F372">
        <v>7</v>
      </c>
      <c r="G372" s="16">
        <f t="shared" si="17"/>
        <v>3.5983698908858401</v>
      </c>
      <c r="H372" s="8">
        <f t="shared" si="18"/>
        <v>1.6912338487163447</v>
      </c>
      <c r="I372" s="8">
        <f t="shared" si="19"/>
        <v>23.021224920063954</v>
      </c>
    </row>
    <row r="373" spans="2:9" x14ac:dyDescent="0.3">
      <c r="B373" s="6" t="s">
        <v>43</v>
      </c>
      <c r="C373" t="s">
        <v>44</v>
      </c>
      <c r="D373">
        <v>13</v>
      </c>
      <c r="E373" s="7">
        <f t="shared" si="13"/>
        <v>4.1401273885350314</v>
      </c>
      <c r="F373">
        <v>7</v>
      </c>
      <c r="G373" s="16">
        <f t="shared" si="17"/>
        <v>1.8180219855478328</v>
      </c>
      <c r="H373" s="8">
        <f t="shared" si="18"/>
        <v>0.85447033320748134</v>
      </c>
      <c r="I373" s="8">
        <f t="shared" si="19"/>
        <v>13.462238794085838</v>
      </c>
    </row>
    <row r="374" spans="2:9" x14ac:dyDescent="0.3">
      <c r="B374" s="6" t="s">
        <v>43</v>
      </c>
      <c r="C374" t="s">
        <v>44</v>
      </c>
      <c r="D374">
        <v>16</v>
      </c>
      <c r="E374" s="7">
        <f t="shared" si="13"/>
        <v>5.0955414012738851</v>
      </c>
      <c r="F374">
        <v>7</v>
      </c>
      <c r="G374" s="16">
        <f t="shared" si="17"/>
        <v>3.0838884124204617</v>
      </c>
      <c r="H374" s="8">
        <f t="shared" si="18"/>
        <v>1.4494275538376169</v>
      </c>
      <c r="I374" s="8">
        <f t="shared" si="19"/>
        <v>20.392503735419968</v>
      </c>
    </row>
    <row r="375" spans="2:9" x14ac:dyDescent="0.3">
      <c r="B375" s="6" t="s">
        <v>41</v>
      </c>
      <c r="C375" t="s">
        <v>42</v>
      </c>
      <c r="D375">
        <v>28</v>
      </c>
      <c r="E375" s="7">
        <f t="shared" si="13"/>
        <v>8.9171974522292992</v>
      </c>
      <c r="F375">
        <v>7</v>
      </c>
      <c r="G375" s="16">
        <f t="shared" si="17"/>
        <v>12.812400007802271</v>
      </c>
      <c r="H375" s="8">
        <f t="shared" si="18"/>
        <v>6.0218280036670668</v>
      </c>
      <c r="I375" s="8">
        <f t="shared" si="19"/>
        <v>62.452042689723655</v>
      </c>
    </row>
    <row r="376" spans="2:9" x14ac:dyDescent="0.3">
      <c r="B376" s="6" t="s">
        <v>15</v>
      </c>
      <c r="C376" t="s">
        <v>18</v>
      </c>
      <c r="D376">
        <v>18</v>
      </c>
      <c r="E376" s="7">
        <f t="shared" si="13"/>
        <v>5.7324840764331206</v>
      </c>
      <c r="F376">
        <v>7</v>
      </c>
      <c r="G376" s="16">
        <f t="shared" si="17"/>
        <v>4.1618059307872386</v>
      </c>
      <c r="H376" s="8">
        <f t="shared" si="18"/>
        <v>1.9560487874700021</v>
      </c>
      <c r="I376" s="8">
        <f t="shared" si="19"/>
        <v>25.809262540140899</v>
      </c>
    </row>
    <row r="377" spans="2:9" x14ac:dyDescent="0.3">
      <c r="B377" s="6" t="s">
        <v>39</v>
      </c>
      <c r="C377" t="s">
        <v>40</v>
      </c>
      <c r="D377">
        <v>53</v>
      </c>
      <c r="E377" s="7">
        <f t="shared" si="13"/>
        <v>16.878980891719745</v>
      </c>
      <c r="F377">
        <v>7</v>
      </c>
      <c r="G377" s="16">
        <f t="shared" si="17"/>
        <v>64.997310634988111</v>
      </c>
      <c r="H377" s="8">
        <f t="shared" si="18"/>
        <v>30.54873599844441</v>
      </c>
      <c r="I377" s="8">
        <f t="shared" si="19"/>
        <v>223.75993356560429</v>
      </c>
    </row>
    <row r="378" spans="2:9" x14ac:dyDescent="0.3">
      <c r="B378" s="6" t="s">
        <v>39</v>
      </c>
      <c r="C378" t="s">
        <v>40</v>
      </c>
      <c r="D378">
        <v>34</v>
      </c>
      <c r="E378" s="7">
        <f t="shared" si="13"/>
        <v>10.828025477707007</v>
      </c>
      <c r="F378">
        <v>7</v>
      </c>
      <c r="G378" s="16">
        <f t="shared" si="17"/>
        <v>21.000379507614944</v>
      </c>
      <c r="H378" s="8">
        <f t="shared" si="18"/>
        <v>9.8701783685790225</v>
      </c>
      <c r="I378" s="8">
        <f t="shared" si="19"/>
        <v>92.084899680255816</v>
      </c>
    </row>
    <row r="379" spans="2:9" x14ac:dyDescent="0.3">
      <c r="B379" s="6" t="s">
        <v>39</v>
      </c>
      <c r="C379" t="s">
        <v>40</v>
      </c>
      <c r="D379">
        <v>23</v>
      </c>
      <c r="E379" s="7">
        <f t="shared" si="13"/>
        <v>7.3248407643312099</v>
      </c>
      <c r="F379">
        <v>7</v>
      </c>
      <c r="G379" s="16">
        <f t="shared" si="17"/>
        <v>7.7662370408352812</v>
      </c>
      <c r="H379" s="8">
        <f t="shared" si="18"/>
        <v>3.6501314091925821</v>
      </c>
      <c r="I379" s="8">
        <f t="shared" si="19"/>
        <v>42.139197172020175</v>
      </c>
    </row>
    <row r="380" spans="2:9" x14ac:dyDescent="0.3">
      <c r="B380" s="6" t="s">
        <v>39</v>
      </c>
      <c r="C380" t="s">
        <v>40</v>
      </c>
      <c r="D380">
        <v>32</v>
      </c>
      <c r="E380" s="7">
        <f t="shared" si="13"/>
        <v>10.19108280254777</v>
      </c>
      <c r="F380">
        <v>7</v>
      </c>
      <c r="G380" s="16">
        <f t="shared" si="17"/>
        <v>17.997823732351961</v>
      </c>
      <c r="H380" s="8">
        <f t="shared" si="18"/>
        <v>8.4589771542054208</v>
      </c>
      <c r="I380" s="8">
        <f t="shared" si="19"/>
        <v>81.570014941679872</v>
      </c>
    </row>
    <row r="381" spans="2:9" x14ac:dyDescent="0.3">
      <c r="B381" s="6" t="s">
        <v>49</v>
      </c>
      <c r="C381" t="s">
        <v>50</v>
      </c>
      <c r="D381">
        <v>9</v>
      </c>
      <c r="E381" s="7">
        <f t="shared" si="13"/>
        <v>2.8662420382165603</v>
      </c>
      <c r="F381">
        <v>7</v>
      </c>
      <c r="G381" s="16">
        <f t="shared" si="17"/>
        <v>0.71311650094821233</v>
      </c>
      <c r="H381" s="8">
        <f t="shared" si="18"/>
        <v>0.33516475544565977</v>
      </c>
      <c r="I381" s="8">
        <f t="shared" si="19"/>
        <v>6.4523156350352249</v>
      </c>
    </row>
    <row r="382" spans="2:9" x14ac:dyDescent="0.3">
      <c r="B382" s="6" t="s">
        <v>39</v>
      </c>
      <c r="C382" t="s">
        <v>40</v>
      </c>
      <c r="D382">
        <v>52</v>
      </c>
      <c r="E382" s="7">
        <f t="shared" si="13"/>
        <v>16.560509554140125</v>
      </c>
      <c r="F382">
        <v>7</v>
      </c>
      <c r="G382" s="16">
        <f t="shared" si="17"/>
        <v>61.921548558776536</v>
      </c>
      <c r="H382" s="8">
        <f t="shared" si="18"/>
        <v>29.10312782262497</v>
      </c>
      <c r="I382" s="8">
        <f t="shared" si="19"/>
        <v>215.39582070537341</v>
      </c>
    </row>
    <row r="383" spans="2:9" x14ac:dyDescent="0.3">
      <c r="B383" s="6" t="s">
        <v>37</v>
      </c>
      <c r="C383" t="s">
        <v>38</v>
      </c>
      <c r="D383">
        <v>8</v>
      </c>
      <c r="E383" s="7">
        <f t="shared" si="13"/>
        <v>2.5477707006369426</v>
      </c>
      <c r="F383">
        <v>7</v>
      </c>
      <c r="G383" s="16">
        <f t="shared" si="17"/>
        <v>0.52841765102776583</v>
      </c>
      <c r="H383" s="8">
        <f t="shared" si="18"/>
        <v>0.24835629598304992</v>
      </c>
      <c r="I383" s="8">
        <f t="shared" si="19"/>
        <v>5.098125933854992</v>
      </c>
    </row>
    <row r="384" spans="2:9" x14ac:dyDescent="0.3">
      <c r="B384" s="6" t="s">
        <v>28</v>
      </c>
      <c r="C384" t="s">
        <v>29</v>
      </c>
      <c r="D384">
        <v>17</v>
      </c>
      <c r="E384" s="7">
        <f t="shared" si="13"/>
        <v>5.4140127388535033</v>
      </c>
      <c r="F384">
        <v>7</v>
      </c>
      <c r="G384" s="16">
        <f t="shared" si="17"/>
        <v>3.5983698908858401</v>
      </c>
      <c r="H384" s="8">
        <f t="shared" si="18"/>
        <v>1.6912338487163447</v>
      </c>
      <c r="I384" s="8">
        <f t="shared" si="19"/>
        <v>23.021224920063954</v>
      </c>
    </row>
    <row r="385" spans="2:9" x14ac:dyDescent="0.3">
      <c r="B385" s="6" t="s">
        <v>37</v>
      </c>
      <c r="C385" t="s">
        <v>38</v>
      </c>
      <c r="D385">
        <v>20</v>
      </c>
      <c r="E385" s="7">
        <f t="shared" si="13"/>
        <v>6.3694267515923562</v>
      </c>
      <c r="F385">
        <v>7</v>
      </c>
      <c r="G385" s="16">
        <f t="shared" si="17"/>
        <v>5.4417005351814183</v>
      </c>
      <c r="H385" s="8">
        <f t="shared" si="18"/>
        <v>2.5575992515352666</v>
      </c>
      <c r="I385" s="8">
        <f t="shared" si="19"/>
        <v>31.863287086593701</v>
      </c>
    </row>
    <row r="386" spans="2:9" x14ac:dyDescent="0.3">
      <c r="B386" s="6" t="s">
        <v>39</v>
      </c>
      <c r="C386" t="s">
        <v>40</v>
      </c>
      <c r="D386">
        <v>67</v>
      </c>
      <c r="E386" s="7">
        <f t="shared" si="13"/>
        <v>21.337579617834393</v>
      </c>
      <c r="F386">
        <v>7</v>
      </c>
      <c r="G386" s="16">
        <f t="shared" ref="G386:G449" si="20">EXP(2.545*LN(E386)-3.018)</f>
        <v>118.02490842689835</v>
      </c>
      <c r="H386" s="8">
        <f t="shared" si="18"/>
        <v>55.471706960642223</v>
      </c>
      <c r="I386" s="8">
        <f t="shared" si="19"/>
        <v>357.58573932929778</v>
      </c>
    </row>
    <row r="387" spans="2:9" x14ac:dyDescent="0.3">
      <c r="B387" s="6" t="s">
        <v>43</v>
      </c>
      <c r="C387" t="s">
        <v>44</v>
      </c>
      <c r="D387">
        <v>34</v>
      </c>
      <c r="E387" s="7">
        <f t="shared" si="13"/>
        <v>10.828025477707007</v>
      </c>
      <c r="F387">
        <v>7</v>
      </c>
      <c r="G387" s="16">
        <f t="shared" si="20"/>
        <v>21.000379507614944</v>
      </c>
      <c r="H387" s="8">
        <f t="shared" ref="H387:H450" si="21">G387*0.47</f>
        <v>9.8701783685790225</v>
      </c>
      <c r="I387" s="8">
        <f t="shared" ref="I387:I450" si="22">PI()*((E387/2)^2)</f>
        <v>92.084899680255816</v>
      </c>
    </row>
    <row r="388" spans="2:9" x14ac:dyDescent="0.3">
      <c r="B388" s="6" t="s">
        <v>43</v>
      </c>
      <c r="C388" t="s">
        <v>44</v>
      </c>
      <c r="D388">
        <v>37</v>
      </c>
      <c r="E388" s="7">
        <f t="shared" si="13"/>
        <v>11.783439490445859</v>
      </c>
      <c r="F388">
        <v>7</v>
      </c>
      <c r="G388" s="16">
        <f t="shared" si="20"/>
        <v>26.042740712103306</v>
      </c>
      <c r="H388" s="8">
        <f t="shared" si="21"/>
        <v>12.240088134688554</v>
      </c>
      <c r="I388" s="8">
        <f t="shared" si="22"/>
        <v>109.05210005386697</v>
      </c>
    </row>
    <row r="389" spans="2:9" x14ac:dyDescent="0.3">
      <c r="B389" s="6" t="s">
        <v>66</v>
      </c>
      <c r="C389" t="s">
        <v>67</v>
      </c>
      <c r="D389">
        <v>33</v>
      </c>
      <c r="E389" s="7">
        <f t="shared" si="13"/>
        <v>10.509554140127388</v>
      </c>
      <c r="F389">
        <v>7</v>
      </c>
      <c r="G389" s="16">
        <f t="shared" si="20"/>
        <v>19.463963264735195</v>
      </c>
      <c r="H389" s="8">
        <f t="shared" si="21"/>
        <v>9.1480627344255421</v>
      </c>
      <c r="I389" s="8">
        <f t="shared" si="22"/>
        <v>86.747799093251359</v>
      </c>
    </row>
    <row r="390" spans="2:9" x14ac:dyDescent="0.3">
      <c r="B390" s="6" t="s">
        <v>52</v>
      </c>
      <c r="C390" t="s">
        <v>53</v>
      </c>
      <c r="D390">
        <v>43</v>
      </c>
      <c r="E390" s="7">
        <f t="shared" si="13"/>
        <v>13.694267515923567</v>
      </c>
      <c r="F390">
        <v>7</v>
      </c>
      <c r="G390" s="16">
        <f t="shared" si="20"/>
        <v>38.176008502857414</v>
      </c>
      <c r="H390" s="8">
        <f t="shared" si="21"/>
        <v>17.942723996342984</v>
      </c>
      <c r="I390" s="8">
        <f t="shared" si="22"/>
        <v>147.28804455777941</v>
      </c>
    </row>
    <row r="391" spans="2:9" x14ac:dyDescent="0.3">
      <c r="B391" s="6" t="s">
        <v>45</v>
      </c>
      <c r="C391" t="s">
        <v>46</v>
      </c>
      <c r="D391">
        <v>10</v>
      </c>
      <c r="E391" s="7">
        <f t="shared" si="13"/>
        <v>3.1847133757961781</v>
      </c>
      <c r="F391">
        <v>7</v>
      </c>
      <c r="G391" s="16">
        <f t="shared" si="20"/>
        <v>0.93242369043444173</v>
      </c>
      <c r="H391" s="8">
        <f t="shared" si="21"/>
        <v>0.43823913450418761</v>
      </c>
      <c r="I391" s="8">
        <f t="shared" si="22"/>
        <v>7.9658217716484252</v>
      </c>
    </row>
    <row r="392" spans="2:9" x14ac:dyDescent="0.3">
      <c r="B392" s="6" t="s">
        <v>41</v>
      </c>
      <c r="C392" t="s">
        <v>42</v>
      </c>
      <c r="D392">
        <v>29</v>
      </c>
      <c r="E392" s="7">
        <f t="shared" si="13"/>
        <v>9.2356687898089174</v>
      </c>
      <c r="F392">
        <v>7</v>
      </c>
      <c r="G392" s="16">
        <f t="shared" si="20"/>
        <v>14.009292529252955</v>
      </c>
      <c r="H392" s="8">
        <f t="shared" si="21"/>
        <v>6.5843674887488879</v>
      </c>
      <c r="I392" s="8">
        <f t="shared" si="22"/>
        <v>66.992561099563275</v>
      </c>
    </row>
    <row r="393" spans="2:9" x14ac:dyDescent="0.3">
      <c r="B393" s="6" t="s">
        <v>45</v>
      </c>
      <c r="C393" t="s">
        <v>46</v>
      </c>
      <c r="D393">
        <v>11</v>
      </c>
      <c r="E393" s="7">
        <f t="shared" si="13"/>
        <v>3.5031847133757958</v>
      </c>
      <c r="F393">
        <v>7</v>
      </c>
      <c r="G393" s="16">
        <f t="shared" si="20"/>
        <v>1.1883864272051015</v>
      </c>
      <c r="H393" s="8">
        <f t="shared" si="21"/>
        <v>0.55854162078639769</v>
      </c>
      <c r="I393" s="8">
        <f t="shared" si="22"/>
        <v>9.6386443436945939</v>
      </c>
    </row>
    <row r="394" spans="2:9" x14ac:dyDescent="0.3">
      <c r="B394" s="6" t="s">
        <v>41</v>
      </c>
      <c r="C394" t="s">
        <v>42</v>
      </c>
      <c r="D394">
        <v>18</v>
      </c>
      <c r="E394" s="7">
        <f t="shared" si="13"/>
        <v>5.7324840764331206</v>
      </c>
      <c r="F394">
        <v>7</v>
      </c>
      <c r="G394" s="16">
        <f t="shared" si="20"/>
        <v>4.1618059307872386</v>
      </c>
      <c r="H394" s="8">
        <f t="shared" si="21"/>
        <v>1.9560487874700021</v>
      </c>
      <c r="I394" s="8">
        <f t="shared" si="22"/>
        <v>25.809262540140899</v>
      </c>
    </row>
    <row r="395" spans="2:9" x14ac:dyDescent="0.3">
      <c r="B395" s="6" t="s">
        <v>39</v>
      </c>
      <c r="C395" t="s">
        <v>40</v>
      </c>
      <c r="D395">
        <v>59</v>
      </c>
      <c r="E395" s="7">
        <f t="shared" si="13"/>
        <v>18.789808917197451</v>
      </c>
      <c r="F395">
        <v>7</v>
      </c>
      <c r="G395" s="16">
        <f t="shared" si="20"/>
        <v>85.394847815322663</v>
      </c>
      <c r="H395" s="8">
        <f t="shared" si="21"/>
        <v>40.135578473201647</v>
      </c>
      <c r="I395" s="8">
        <f t="shared" si="22"/>
        <v>277.29025587108168</v>
      </c>
    </row>
    <row r="396" spans="2:9" x14ac:dyDescent="0.3">
      <c r="B396" s="6" t="s">
        <v>39</v>
      </c>
      <c r="C396" t="s">
        <v>40</v>
      </c>
      <c r="D396">
        <v>51</v>
      </c>
      <c r="E396" s="7">
        <f t="shared" si="13"/>
        <v>16.242038216560509</v>
      </c>
      <c r="F396">
        <v>7</v>
      </c>
      <c r="G396" s="16">
        <f t="shared" si="20"/>
        <v>58.935829092099965</v>
      </c>
      <c r="H396" s="8">
        <f t="shared" si="21"/>
        <v>27.699839673286981</v>
      </c>
      <c r="I396" s="8">
        <f t="shared" si="22"/>
        <v>207.19102428057556</v>
      </c>
    </row>
    <row r="397" spans="2:9" x14ac:dyDescent="0.3">
      <c r="B397" s="6" t="s">
        <v>15</v>
      </c>
      <c r="C397" t="s">
        <v>18</v>
      </c>
      <c r="D397">
        <v>12.5</v>
      </c>
      <c r="E397" s="7">
        <f t="shared" si="13"/>
        <v>3.9808917197452227</v>
      </c>
      <c r="F397">
        <v>7</v>
      </c>
      <c r="G397" s="16">
        <f t="shared" si="20"/>
        <v>1.6453158534586896</v>
      </c>
      <c r="H397" s="8">
        <f t="shared" si="21"/>
        <v>0.77329845112558404</v>
      </c>
      <c r="I397" s="8">
        <f t="shared" si="22"/>
        <v>12.446596518200664</v>
      </c>
    </row>
    <row r="398" spans="2:9" x14ac:dyDescent="0.3">
      <c r="B398" s="6" t="s">
        <v>39</v>
      </c>
      <c r="C398" t="s">
        <v>40</v>
      </c>
      <c r="D398">
        <v>54</v>
      </c>
      <c r="E398" s="7">
        <f t="shared" si="13"/>
        <v>17.197452229299362</v>
      </c>
      <c r="F398">
        <v>7</v>
      </c>
      <c r="G398" s="16">
        <f t="shared" si="20"/>
        <v>68.16405497184239</v>
      </c>
      <c r="H398" s="8">
        <f t="shared" si="21"/>
        <v>32.037105836765924</v>
      </c>
      <c r="I398" s="8">
        <f t="shared" si="22"/>
        <v>232.28336286126807</v>
      </c>
    </row>
    <row r="399" spans="2:9" x14ac:dyDescent="0.3">
      <c r="B399" s="6" t="s">
        <v>37</v>
      </c>
      <c r="C399" t="s">
        <v>38</v>
      </c>
      <c r="D399">
        <v>20</v>
      </c>
      <c r="E399" s="7">
        <f t="shared" si="13"/>
        <v>6.3694267515923562</v>
      </c>
      <c r="F399">
        <v>7</v>
      </c>
      <c r="G399" s="16">
        <f t="shared" si="20"/>
        <v>5.4417005351814183</v>
      </c>
      <c r="H399" s="8">
        <f t="shared" si="21"/>
        <v>2.5575992515352666</v>
      </c>
      <c r="I399" s="8">
        <f t="shared" si="22"/>
        <v>31.863287086593701</v>
      </c>
    </row>
    <row r="400" spans="2:9" x14ac:dyDescent="0.3">
      <c r="B400" s="6" t="s">
        <v>37</v>
      </c>
      <c r="C400" t="s">
        <v>38</v>
      </c>
      <c r="D400">
        <v>17</v>
      </c>
      <c r="E400" s="7">
        <f t="shared" si="13"/>
        <v>5.4140127388535033</v>
      </c>
      <c r="F400">
        <v>7</v>
      </c>
      <c r="G400" s="16">
        <f t="shared" si="20"/>
        <v>3.5983698908858401</v>
      </c>
      <c r="H400" s="8">
        <f t="shared" si="21"/>
        <v>1.6912338487163447</v>
      </c>
      <c r="I400" s="8">
        <f t="shared" si="22"/>
        <v>23.021224920063954</v>
      </c>
    </row>
    <row r="401" spans="2:9" x14ac:dyDescent="0.3">
      <c r="B401" s="6" t="s">
        <v>39</v>
      </c>
      <c r="C401" t="s">
        <v>40</v>
      </c>
      <c r="D401">
        <v>39</v>
      </c>
      <c r="E401" s="7">
        <f t="shared" si="13"/>
        <v>12.420382165605096</v>
      </c>
      <c r="F401">
        <v>7</v>
      </c>
      <c r="G401" s="16">
        <f t="shared" si="20"/>
        <v>29.776436629629071</v>
      </c>
      <c r="H401" s="8">
        <f t="shared" si="21"/>
        <v>13.994925215925663</v>
      </c>
      <c r="I401" s="8">
        <f t="shared" si="22"/>
        <v>121.16014914677258</v>
      </c>
    </row>
    <row r="402" spans="2:9" x14ac:dyDescent="0.3">
      <c r="B402" s="6" t="s">
        <v>39</v>
      </c>
      <c r="C402" t="s">
        <v>40</v>
      </c>
      <c r="D402">
        <v>50</v>
      </c>
      <c r="E402" s="7">
        <f t="shared" si="13"/>
        <v>15.923566878980891</v>
      </c>
      <c r="F402">
        <v>7</v>
      </c>
      <c r="G402" s="16">
        <f t="shared" si="20"/>
        <v>56.039204324455426</v>
      </c>
      <c r="H402" s="8">
        <f t="shared" si="21"/>
        <v>26.338426032494048</v>
      </c>
      <c r="I402" s="8">
        <f t="shared" si="22"/>
        <v>199.14554429121063</v>
      </c>
    </row>
    <row r="403" spans="2:9" x14ac:dyDescent="0.3">
      <c r="B403" s="6" t="s">
        <v>15</v>
      </c>
      <c r="C403" t="s">
        <v>18</v>
      </c>
      <c r="D403">
        <v>14</v>
      </c>
      <c r="E403" s="7">
        <f t="shared" si="13"/>
        <v>4.4585987261146496</v>
      </c>
      <c r="F403">
        <v>7</v>
      </c>
      <c r="G403" s="16">
        <f t="shared" si="20"/>
        <v>2.1953772026521454</v>
      </c>
      <c r="H403" s="8">
        <f t="shared" si="21"/>
        <v>1.0318272852465082</v>
      </c>
      <c r="I403" s="8">
        <f t="shared" si="22"/>
        <v>15.613010672430914</v>
      </c>
    </row>
    <row r="404" spans="2:9" x14ac:dyDescent="0.3">
      <c r="B404" s="6" t="s">
        <v>15</v>
      </c>
      <c r="C404" t="s">
        <v>18</v>
      </c>
      <c r="D404">
        <v>32</v>
      </c>
      <c r="E404" s="7">
        <f t="shared" si="13"/>
        <v>10.19108280254777</v>
      </c>
      <c r="F404">
        <v>7</v>
      </c>
      <c r="G404" s="16">
        <f t="shared" si="20"/>
        <v>17.997823732351961</v>
      </c>
      <c r="H404" s="8">
        <f t="shared" si="21"/>
        <v>8.4589771542054208</v>
      </c>
      <c r="I404" s="8">
        <f t="shared" si="22"/>
        <v>81.570014941679872</v>
      </c>
    </row>
    <row r="405" spans="2:9" x14ac:dyDescent="0.3">
      <c r="B405" s="6" t="s">
        <v>52</v>
      </c>
      <c r="C405" t="s">
        <v>53</v>
      </c>
      <c r="D405">
        <v>29</v>
      </c>
      <c r="E405" s="7">
        <f t="shared" si="13"/>
        <v>9.2356687898089174</v>
      </c>
      <c r="F405">
        <v>7</v>
      </c>
      <c r="G405" s="16">
        <f t="shared" si="20"/>
        <v>14.009292529252955</v>
      </c>
      <c r="H405" s="8">
        <f t="shared" si="21"/>
        <v>6.5843674887488879</v>
      </c>
      <c r="I405" s="8">
        <f t="shared" si="22"/>
        <v>66.992561099563275</v>
      </c>
    </row>
    <row r="406" spans="2:9" x14ac:dyDescent="0.3">
      <c r="B406" s="6" t="s">
        <v>30</v>
      </c>
      <c r="C406" t="s">
        <v>31</v>
      </c>
      <c r="D406">
        <v>11</v>
      </c>
      <c r="E406" s="7">
        <f t="shared" si="13"/>
        <v>3.5031847133757958</v>
      </c>
      <c r="F406">
        <v>7</v>
      </c>
      <c r="G406" s="16">
        <f t="shared" si="20"/>
        <v>1.1883864272051015</v>
      </c>
      <c r="H406" s="8">
        <f t="shared" si="21"/>
        <v>0.55854162078639769</v>
      </c>
      <c r="I406" s="8">
        <f t="shared" si="22"/>
        <v>9.6386443436945939</v>
      </c>
    </row>
    <row r="407" spans="2:9" x14ac:dyDescent="0.3">
      <c r="B407" s="6" t="s">
        <v>30</v>
      </c>
      <c r="C407" t="s">
        <v>31</v>
      </c>
      <c r="D407">
        <v>16</v>
      </c>
      <c r="E407" s="7">
        <f t="shared" si="13"/>
        <v>5.0955414012738851</v>
      </c>
      <c r="F407">
        <v>7</v>
      </c>
      <c r="G407" s="16">
        <f t="shared" si="20"/>
        <v>3.0838884124204617</v>
      </c>
      <c r="H407" s="8">
        <f t="shared" si="21"/>
        <v>1.4494275538376169</v>
      </c>
      <c r="I407" s="8">
        <f t="shared" si="22"/>
        <v>20.392503735419968</v>
      </c>
    </row>
    <row r="408" spans="2:9" x14ac:dyDescent="0.3">
      <c r="B408" s="6"/>
      <c r="C408" t="s">
        <v>36</v>
      </c>
      <c r="D408">
        <v>11</v>
      </c>
      <c r="E408" s="7">
        <f t="shared" si="13"/>
        <v>3.5031847133757958</v>
      </c>
      <c r="F408">
        <v>7</v>
      </c>
      <c r="G408" s="16">
        <f t="shared" si="20"/>
        <v>1.1883864272051015</v>
      </c>
      <c r="H408" s="8">
        <f t="shared" si="21"/>
        <v>0.55854162078639769</v>
      </c>
      <c r="I408" s="8">
        <f t="shared" si="22"/>
        <v>9.6386443436945939</v>
      </c>
    </row>
    <row r="409" spans="2:9" x14ac:dyDescent="0.3">
      <c r="B409" s="6" t="s">
        <v>30</v>
      </c>
      <c r="C409" t="s">
        <v>31</v>
      </c>
      <c r="D409">
        <v>18</v>
      </c>
      <c r="E409" s="7">
        <f t="shared" si="13"/>
        <v>5.7324840764331206</v>
      </c>
      <c r="F409">
        <v>7</v>
      </c>
      <c r="G409" s="16">
        <f t="shared" si="20"/>
        <v>4.1618059307872386</v>
      </c>
      <c r="H409" s="8">
        <f t="shared" si="21"/>
        <v>1.9560487874700021</v>
      </c>
      <c r="I409" s="8">
        <f t="shared" si="22"/>
        <v>25.809262540140899</v>
      </c>
    </row>
    <row r="410" spans="2:9" x14ac:dyDescent="0.3">
      <c r="B410" s="6" t="s">
        <v>15</v>
      </c>
      <c r="C410" t="s">
        <v>18</v>
      </c>
      <c r="D410">
        <v>29</v>
      </c>
      <c r="E410" s="7">
        <f t="shared" si="13"/>
        <v>9.2356687898089174</v>
      </c>
      <c r="F410">
        <v>7</v>
      </c>
      <c r="G410" s="16">
        <f t="shared" si="20"/>
        <v>14.009292529252955</v>
      </c>
      <c r="H410" s="8">
        <f t="shared" si="21"/>
        <v>6.5843674887488879</v>
      </c>
      <c r="I410" s="8">
        <f t="shared" si="22"/>
        <v>66.992561099563275</v>
      </c>
    </row>
    <row r="411" spans="2:9" x14ac:dyDescent="0.3">
      <c r="B411" s="6" t="s">
        <v>39</v>
      </c>
      <c r="C411" t="s">
        <v>40</v>
      </c>
      <c r="D411">
        <v>24</v>
      </c>
      <c r="E411" s="7">
        <f t="shared" si="13"/>
        <v>7.6433121019108281</v>
      </c>
      <c r="F411">
        <v>7</v>
      </c>
      <c r="G411" s="16">
        <f t="shared" si="20"/>
        <v>8.6546778998739011</v>
      </c>
      <c r="H411" s="8">
        <f t="shared" si="21"/>
        <v>4.0676986129407329</v>
      </c>
      <c r="I411" s="8">
        <f t="shared" si="22"/>
        <v>45.883133404694938</v>
      </c>
    </row>
    <row r="412" spans="2:9" x14ac:dyDescent="0.3">
      <c r="B412" s="6" t="s">
        <v>39</v>
      </c>
      <c r="C412" t="s">
        <v>40</v>
      </c>
      <c r="D412">
        <v>22</v>
      </c>
      <c r="E412" s="7">
        <f t="shared" si="13"/>
        <v>7.0063694267515917</v>
      </c>
      <c r="F412">
        <v>7</v>
      </c>
      <c r="G412" s="16">
        <f t="shared" si="20"/>
        <v>6.9355198964445544</v>
      </c>
      <c r="H412" s="8">
        <f t="shared" si="21"/>
        <v>3.2596943513289403</v>
      </c>
      <c r="I412" s="8">
        <f t="shared" si="22"/>
        <v>38.554577374778376</v>
      </c>
    </row>
    <row r="413" spans="2:9" x14ac:dyDescent="0.3">
      <c r="B413" s="6" t="s">
        <v>15</v>
      </c>
      <c r="C413" t="s">
        <v>18</v>
      </c>
      <c r="D413">
        <v>16</v>
      </c>
      <c r="E413" s="7">
        <f t="shared" si="13"/>
        <v>5.0955414012738851</v>
      </c>
      <c r="F413">
        <v>7</v>
      </c>
      <c r="G413" s="16">
        <f t="shared" si="20"/>
        <v>3.0838884124204617</v>
      </c>
      <c r="H413" s="8">
        <f t="shared" si="21"/>
        <v>1.4494275538376169</v>
      </c>
      <c r="I413" s="8">
        <f t="shared" si="22"/>
        <v>20.392503735419968</v>
      </c>
    </row>
    <row r="414" spans="2:9" x14ac:dyDescent="0.3">
      <c r="B414" s="6" t="s">
        <v>15</v>
      </c>
      <c r="C414" t="s">
        <v>18</v>
      </c>
      <c r="D414">
        <v>16</v>
      </c>
      <c r="E414" s="7">
        <f t="shared" si="13"/>
        <v>5.0955414012738851</v>
      </c>
      <c r="F414">
        <v>7</v>
      </c>
      <c r="G414" s="16">
        <f t="shared" si="20"/>
        <v>3.0838884124204617</v>
      </c>
      <c r="H414" s="8">
        <f t="shared" si="21"/>
        <v>1.4494275538376169</v>
      </c>
      <c r="I414" s="8">
        <f t="shared" si="22"/>
        <v>20.392503735419968</v>
      </c>
    </row>
    <row r="415" spans="2:9" x14ac:dyDescent="0.3">
      <c r="B415" s="6" t="s">
        <v>15</v>
      </c>
      <c r="C415" t="s">
        <v>18</v>
      </c>
      <c r="D415">
        <v>15</v>
      </c>
      <c r="E415" s="7">
        <f t="shared" si="13"/>
        <v>4.7770700636942669</v>
      </c>
      <c r="F415">
        <v>7</v>
      </c>
      <c r="G415" s="16">
        <f t="shared" si="20"/>
        <v>2.6167700084154584</v>
      </c>
      <c r="H415" s="8">
        <f t="shared" si="21"/>
        <v>1.2298819039552653</v>
      </c>
      <c r="I415" s="8">
        <f t="shared" si="22"/>
        <v>17.923098986208956</v>
      </c>
    </row>
    <row r="416" spans="2:9" x14ac:dyDescent="0.3">
      <c r="B416" s="6" t="s">
        <v>15</v>
      </c>
      <c r="C416" t="s">
        <v>18</v>
      </c>
      <c r="D416">
        <v>17</v>
      </c>
      <c r="E416" s="7">
        <f t="shared" si="13"/>
        <v>5.4140127388535033</v>
      </c>
      <c r="F416">
        <v>7</v>
      </c>
      <c r="G416" s="16">
        <f t="shared" si="20"/>
        <v>3.5983698908858401</v>
      </c>
      <c r="H416" s="8">
        <f t="shared" si="21"/>
        <v>1.6912338487163447</v>
      </c>
      <c r="I416" s="8">
        <f t="shared" si="22"/>
        <v>23.021224920063954</v>
      </c>
    </row>
    <row r="417" spans="2:9" x14ac:dyDescent="0.3">
      <c r="B417" s="6" t="s">
        <v>15</v>
      </c>
      <c r="C417" t="s">
        <v>18</v>
      </c>
      <c r="D417">
        <v>21</v>
      </c>
      <c r="E417" s="7">
        <f t="shared" si="13"/>
        <v>6.6878980891719744</v>
      </c>
      <c r="F417">
        <v>7</v>
      </c>
      <c r="G417" s="16">
        <f t="shared" si="20"/>
        <v>6.1611446384234441</v>
      </c>
      <c r="H417" s="8">
        <f t="shared" si="21"/>
        <v>2.8957379800590184</v>
      </c>
      <c r="I417" s="8">
        <f t="shared" si="22"/>
        <v>35.12927401296956</v>
      </c>
    </row>
    <row r="418" spans="2:9" x14ac:dyDescent="0.3">
      <c r="B418" s="6" t="s">
        <v>15</v>
      </c>
      <c r="C418" t="s">
        <v>18</v>
      </c>
      <c r="D418">
        <v>6</v>
      </c>
      <c r="E418" s="7">
        <f t="shared" si="13"/>
        <v>1.910828025477707</v>
      </c>
      <c r="F418">
        <v>7</v>
      </c>
      <c r="G418" s="16">
        <f t="shared" si="20"/>
        <v>0.25410208668910245</v>
      </c>
      <c r="H418" s="8">
        <f t="shared" si="21"/>
        <v>0.11942798074387814</v>
      </c>
      <c r="I418" s="8">
        <f t="shared" si="22"/>
        <v>2.8676958377934336</v>
      </c>
    </row>
    <row r="419" spans="2:9" x14ac:dyDescent="0.3">
      <c r="B419" s="6" t="s">
        <v>39</v>
      </c>
      <c r="C419" t="s">
        <v>40</v>
      </c>
      <c r="D419">
        <v>28</v>
      </c>
      <c r="E419" s="7">
        <f t="shared" si="13"/>
        <v>8.9171974522292992</v>
      </c>
      <c r="F419">
        <v>7</v>
      </c>
      <c r="G419" s="16">
        <f t="shared" si="20"/>
        <v>12.812400007802271</v>
      </c>
      <c r="H419" s="8">
        <f t="shared" si="21"/>
        <v>6.0218280036670668</v>
      </c>
      <c r="I419" s="8">
        <f t="shared" si="22"/>
        <v>62.452042689723655</v>
      </c>
    </row>
    <row r="420" spans="2:9" x14ac:dyDescent="0.3">
      <c r="B420" s="6" t="s">
        <v>39</v>
      </c>
      <c r="C420" t="s">
        <v>40</v>
      </c>
      <c r="D420">
        <v>28</v>
      </c>
      <c r="E420" s="7">
        <f t="shared" si="13"/>
        <v>8.9171974522292992</v>
      </c>
      <c r="F420">
        <v>7</v>
      </c>
      <c r="G420" s="16">
        <f t="shared" si="20"/>
        <v>12.812400007802271</v>
      </c>
      <c r="H420" s="8">
        <f t="shared" si="21"/>
        <v>6.0218280036670668</v>
      </c>
      <c r="I420" s="8">
        <f t="shared" si="22"/>
        <v>62.452042689723655</v>
      </c>
    </row>
    <row r="421" spans="2:9" x14ac:dyDescent="0.3">
      <c r="B421" s="6" t="s">
        <v>15</v>
      </c>
      <c r="C421" t="s">
        <v>18</v>
      </c>
      <c r="D421">
        <v>40</v>
      </c>
      <c r="E421" s="7">
        <f t="shared" si="13"/>
        <v>12.738853503184712</v>
      </c>
      <c r="F421">
        <v>7</v>
      </c>
      <c r="G421" s="16">
        <f t="shared" si="20"/>
        <v>31.758207152369334</v>
      </c>
      <c r="H421" s="8">
        <f t="shared" si="21"/>
        <v>14.926357361613587</v>
      </c>
      <c r="I421" s="8">
        <f t="shared" si="22"/>
        <v>127.4531483463748</v>
      </c>
    </row>
    <row r="422" spans="2:9" x14ac:dyDescent="0.3">
      <c r="B422" s="6" t="s">
        <v>15</v>
      </c>
      <c r="C422" t="s">
        <v>18</v>
      </c>
      <c r="D422">
        <v>21</v>
      </c>
      <c r="E422" s="7">
        <f t="shared" si="13"/>
        <v>6.6878980891719744</v>
      </c>
      <c r="F422">
        <v>7</v>
      </c>
      <c r="G422" s="16">
        <f t="shared" si="20"/>
        <v>6.1611446384234441</v>
      </c>
      <c r="H422" s="8">
        <f t="shared" si="21"/>
        <v>2.8957379800590184</v>
      </c>
      <c r="I422" s="8">
        <f t="shared" si="22"/>
        <v>35.12927401296956</v>
      </c>
    </row>
    <row r="423" spans="2:9" x14ac:dyDescent="0.3">
      <c r="B423" s="6" t="s">
        <v>15</v>
      </c>
      <c r="C423" t="s">
        <v>18</v>
      </c>
      <c r="D423">
        <v>18</v>
      </c>
      <c r="E423" s="7">
        <f t="shared" si="13"/>
        <v>5.7324840764331206</v>
      </c>
      <c r="F423">
        <v>7</v>
      </c>
      <c r="G423" s="16">
        <f t="shared" si="20"/>
        <v>4.1618059307872386</v>
      </c>
      <c r="H423" s="8">
        <f t="shared" si="21"/>
        <v>1.9560487874700021</v>
      </c>
      <c r="I423" s="8">
        <f t="shared" si="22"/>
        <v>25.809262540140899</v>
      </c>
    </row>
    <row r="424" spans="2:9" x14ac:dyDescent="0.3">
      <c r="B424" s="6" t="s">
        <v>15</v>
      </c>
      <c r="C424" t="s">
        <v>18</v>
      </c>
      <c r="D424">
        <v>12</v>
      </c>
      <c r="E424" s="7">
        <f t="shared" si="13"/>
        <v>3.8216560509554141</v>
      </c>
      <c r="F424">
        <v>7</v>
      </c>
      <c r="G424" s="16">
        <f t="shared" si="20"/>
        <v>1.4829604559731249</v>
      </c>
      <c r="H424" s="8">
        <f t="shared" si="21"/>
        <v>0.69699141430736866</v>
      </c>
      <c r="I424" s="8">
        <f t="shared" si="22"/>
        <v>11.470783351173734</v>
      </c>
    </row>
    <row r="425" spans="2:9" x14ac:dyDescent="0.3">
      <c r="B425" s="6" t="s">
        <v>15</v>
      </c>
      <c r="C425" t="s">
        <v>18</v>
      </c>
      <c r="D425">
        <v>13</v>
      </c>
      <c r="E425" s="7">
        <f t="shared" si="13"/>
        <v>4.1401273885350314</v>
      </c>
      <c r="F425">
        <v>7</v>
      </c>
      <c r="G425" s="16">
        <f t="shared" si="20"/>
        <v>1.8180219855478328</v>
      </c>
      <c r="H425" s="8">
        <f t="shared" si="21"/>
        <v>0.85447033320748134</v>
      </c>
      <c r="I425" s="8">
        <f t="shared" si="22"/>
        <v>13.462238794085838</v>
      </c>
    </row>
    <row r="426" spans="2:9" x14ac:dyDescent="0.3">
      <c r="B426" s="6" t="s">
        <v>15</v>
      </c>
      <c r="C426" t="s">
        <v>18</v>
      </c>
      <c r="D426">
        <v>19</v>
      </c>
      <c r="E426" s="7">
        <f t="shared" si="13"/>
        <v>6.0509554140127388</v>
      </c>
      <c r="F426">
        <v>7</v>
      </c>
      <c r="G426" s="16">
        <f t="shared" si="20"/>
        <v>4.7757459239953679</v>
      </c>
      <c r="H426" s="8">
        <f t="shared" si="21"/>
        <v>2.2446005842778227</v>
      </c>
      <c r="I426" s="8">
        <f t="shared" si="22"/>
        <v>28.756616595650822</v>
      </c>
    </row>
    <row r="427" spans="2:9" x14ac:dyDescent="0.3">
      <c r="B427" s="6" t="s">
        <v>15</v>
      </c>
      <c r="C427" t="s">
        <v>18</v>
      </c>
      <c r="D427">
        <v>12</v>
      </c>
      <c r="E427" s="7">
        <f t="shared" si="13"/>
        <v>3.8216560509554141</v>
      </c>
      <c r="F427">
        <v>7</v>
      </c>
      <c r="G427" s="16">
        <f t="shared" si="20"/>
        <v>1.4829604559731249</v>
      </c>
      <c r="H427" s="8">
        <f t="shared" si="21"/>
        <v>0.69699141430736866</v>
      </c>
      <c r="I427" s="8">
        <f t="shared" si="22"/>
        <v>11.470783351173734</v>
      </c>
    </row>
    <row r="428" spans="2:9" x14ac:dyDescent="0.3">
      <c r="B428" s="6" t="s">
        <v>15</v>
      </c>
      <c r="C428" t="s">
        <v>18</v>
      </c>
      <c r="D428">
        <v>9</v>
      </c>
      <c r="E428" s="7">
        <f t="shared" si="13"/>
        <v>2.8662420382165603</v>
      </c>
      <c r="F428">
        <v>7</v>
      </c>
      <c r="G428" s="16">
        <f t="shared" si="20"/>
        <v>0.71311650094821233</v>
      </c>
      <c r="H428" s="8">
        <f t="shared" si="21"/>
        <v>0.33516475544565977</v>
      </c>
      <c r="I428" s="8">
        <f t="shared" si="22"/>
        <v>6.4523156350352249</v>
      </c>
    </row>
    <row r="429" spans="2:9" x14ac:dyDescent="0.3">
      <c r="B429" s="6" t="s">
        <v>15</v>
      </c>
      <c r="C429" t="s">
        <v>18</v>
      </c>
      <c r="D429">
        <v>11</v>
      </c>
      <c r="E429" s="7">
        <f t="shared" si="13"/>
        <v>3.5031847133757958</v>
      </c>
      <c r="F429">
        <v>7</v>
      </c>
      <c r="G429" s="16">
        <f t="shared" si="20"/>
        <v>1.1883864272051015</v>
      </c>
      <c r="H429" s="8">
        <f t="shared" si="21"/>
        <v>0.55854162078639769</v>
      </c>
      <c r="I429" s="8">
        <f t="shared" si="22"/>
        <v>9.6386443436945939</v>
      </c>
    </row>
    <row r="430" spans="2:9" x14ac:dyDescent="0.3">
      <c r="B430" s="6" t="s">
        <v>15</v>
      </c>
      <c r="C430" t="s">
        <v>18</v>
      </c>
      <c r="D430">
        <v>13</v>
      </c>
      <c r="E430" s="7">
        <f t="shared" si="13"/>
        <v>4.1401273885350314</v>
      </c>
      <c r="F430">
        <v>7</v>
      </c>
      <c r="G430" s="16">
        <f t="shared" si="20"/>
        <v>1.8180219855478328</v>
      </c>
      <c r="H430" s="8">
        <f t="shared" si="21"/>
        <v>0.85447033320748134</v>
      </c>
      <c r="I430" s="8">
        <f t="shared" si="22"/>
        <v>13.462238794085838</v>
      </c>
    </row>
    <row r="431" spans="2:9" x14ac:dyDescent="0.3">
      <c r="B431" s="6" t="s">
        <v>15</v>
      </c>
      <c r="C431" t="s">
        <v>18</v>
      </c>
      <c r="D431">
        <v>11</v>
      </c>
      <c r="E431" s="7">
        <f t="shared" si="13"/>
        <v>3.5031847133757958</v>
      </c>
      <c r="F431">
        <v>7</v>
      </c>
      <c r="G431" s="16">
        <f t="shared" si="20"/>
        <v>1.1883864272051015</v>
      </c>
      <c r="H431" s="8">
        <f t="shared" si="21"/>
        <v>0.55854162078639769</v>
      </c>
      <c r="I431" s="8">
        <f t="shared" si="22"/>
        <v>9.6386443436945939</v>
      </c>
    </row>
    <row r="432" spans="2:9" x14ac:dyDescent="0.3">
      <c r="B432" s="6" t="s">
        <v>39</v>
      </c>
      <c r="C432" t="s">
        <v>40</v>
      </c>
      <c r="D432">
        <v>34</v>
      </c>
      <c r="E432" s="7">
        <f t="shared" si="13"/>
        <v>10.828025477707007</v>
      </c>
      <c r="F432">
        <v>8</v>
      </c>
      <c r="G432" s="16">
        <f t="shared" si="20"/>
        <v>21.000379507614944</v>
      </c>
      <c r="H432" s="8">
        <f t="shared" si="21"/>
        <v>9.8701783685790225</v>
      </c>
      <c r="I432" s="8">
        <f t="shared" si="22"/>
        <v>92.084899680255816</v>
      </c>
    </row>
    <row r="433" spans="2:9" x14ac:dyDescent="0.3">
      <c r="B433" s="6" t="s">
        <v>39</v>
      </c>
      <c r="C433" t="s">
        <v>40</v>
      </c>
      <c r="D433">
        <v>35</v>
      </c>
      <c r="E433" s="7">
        <f t="shared" si="13"/>
        <v>11.146496815286623</v>
      </c>
      <c r="F433">
        <v>8</v>
      </c>
      <c r="G433" s="16">
        <f t="shared" si="20"/>
        <v>22.608225284226034</v>
      </c>
      <c r="H433" s="8">
        <f t="shared" si="21"/>
        <v>10.625865883586235</v>
      </c>
      <c r="I433" s="8">
        <f t="shared" si="22"/>
        <v>97.581316702693215</v>
      </c>
    </row>
    <row r="434" spans="2:9" x14ac:dyDescent="0.3">
      <c r="B434" s="6" t="s">
        <v>39</v>
      </c>
      <c r="C434" t="s">
        <v>40</v>
      </c>
      <c r="D434">
        <v>32</v>
      </c>
      <c r="E434" s="7">
        <f t="shared" si="13"/>
        <v>10.19108280254777</v>
      </c>
      <c r="F434">
        <v>8</v>
      </c>
      <c r="G434" s="16">
        <f t="shared" si="20"/>
        <v>17.997823732351961</v>
      </c>
      <c r="H434" s="8">
        <f t="shared" si="21"/>
        <v>8.4589771542054208</v>
      </c>
      <c r="I434" s="8">
        <f t="shared" si="22"/>
        <v>81.570014941679872</v>
      </c>
    </row>
    <row r="435" spans="2:9" x14ac:dyDescent="0.3">
      <c r="B435" s="6" t="s">
        <v>39</v>
      </c>
      <c r="C435" t="s">
        <v>40</v>
      </c>
      <c r="D435">
        <v>14</v>
      </c>
      <c r="E435" s="7">
        <f t="shared" si="13"/>
        <v>4.4585987261146496</v>
      </c>
      <c r="F435">
        <v>8</v>
      </c>
      <c r="G435" s="16">
        <f t="shared" si="20"/>
        <v>2.1953772026521454</v>
      </c>
      <c r="H435" s="8">
        <f t="shared" si="21"/>
        <v>1.0318272852465082</v>
      </c>
      <c r="I435" s="8">
        <f t="shared" si="22"/>
        <v>15.613010672430914</v>
      </c>
    </row>
    <row r="436" spans="2:9" x14ac:dyDescent="0.3">
      <c r="B436" s="6"/>
      <c r="C436" t="s">
        <v>60</v>
      </c>
      <c r="D436">
        <v>37</v>
      </c>
      <c r="E436" s="7">
        <f t="shared" si="13"/>
        <v>11.783439490445859</v>
      </c>
      <c r="F436">
        <v>8</v>
      </c>
      <c r="G436" s="16">
        <f t="shared" si="20"/>
        <v>26.042740712103306</v>
      </c>
      <c r="H436" s="8">
        <f t="shared" si="21"/>
        <v>12.240088134688554</v>
      </c>
      <c r="I436" s="8">
        <f t="shared" si="22"/>
        <v>109.05210005386697</v>
      </c>
    </row>
    <row r="437" spans="2:9" x14ac:dyDescent="0.3">
      <c r="B437" s="6" t="s">
        <v>43</v>
      </c>
      <c r="C437" t="s">
        <v>44</v>
      </c>
      <c r="D437">
        <v>10</v>
      </c>
      <c r="E437" s="7">
        <f t="shared" si="13"/>
        <v>3.1847133757961781</v>
      </c>
      <c r="F437">
        <v>8</v>
      </c>
      <c r="G437" s="16">
        <f t="shared" si="20"/>
        <v>0.93242369043444173</v>
      </c>
      <c r="H437" s="8">
        <f t="shared" si="21"/>
        <v>0.43823913450418761</v>
      </c>
      <c r="I437" s="8">
        <f t="shared" si="22"/>
        <v>7.9658217716484252</v>
      </c>
    </row>
    <row r="438" spans="2:9" x14ac:dyDescent="0.3">
      <c r="B438" s="6" t="s">
        <v>39</v>
      </c>
      <c r="C438" t="s">
        <v>40</v>
      </c>
      <c r="D438">
        <v>34</v>
      </c>
      <c r="E438" s="7">
        <f t="shared" si="13"/>
        <v>10.828025477707007</v>
      </c>
      <c r="F438">
        <v>8</v>
      </c>
      <c r="G438" s="16">
        <f t="shared" si="20"/>
        <v>21.000379507614944</v>
      </c>
      <c r="H438" s="8">
        <f t="shared" si="21"/>
        <v>9.8701783685790225</v>
      </c>
      <c r="I438" s="8">
        <f t="shared" si="22"/>
        <v>92.084899680255816</v>
      </c>
    </row>
    <row r="439" spans="2:9" x14ac:dyDescent="0.3">
      <c r="B439" s="6" t="s">
        <v>22</v>
      </c>
      <c r="C439" t="s">
        <v>23</v>
      </c>
      <c r="D439">
        <v>38</v>
      </c>
      <c r="E439" s="7">
        <f t="shared" si="13"/>
        <v>12.101910828025478</v>
      </c>
      <c r="F439">
        <v>8</v>
      </c>
      <c r="G439" s="16">
        <f t="shared" si="20"/>
        <v>27.871641848125346</v>
      </c>
      <c r="H439" s="8">
        <f t="shared" si="21"/>
        <v>13.099671668618912</v>
      </c>
      <c r="I439" s="8">
        <f t="shared" si="22"/>
        <v>115.02646638260329</v>
      </c>
    </row>
    <row r="440" spans="2:9" x14ac:dyDescent="0.3">
      <c r="B440" s="6" t="s">
        <v>39</v>
      </c>
      <c r="C440" t="s">
        <v>40</v>
      </c>
      <c r="D440">
        <v>28</v>
      </c>
      <c r="E440" s="7">
        <f t="shared" si="13"/>
        <v>8.9171974522292992</v>
      </c>
      <c r="F440">
        <v>8</v>
      </c>
      <c r="G440" s="16">
        <f t="shared" si="20"/>
        <v>12.812400007802271</v>
      </c>
      <c r="H440" s="8">
        <f t="shared" si="21"/>
        <v>6.0218280036670668</v>
      </c>
      <c r="I440" s="8">
        <f t="shared" si="22"/>
        <v>62.452042689723655</v>
      </c>
    </row>
    <row r="441" spans="2:9" x14ac:dyDescent="0.3">
      <c r="B441" s="6" t="s">
        <v>28</v>
      </c>
      <c r="C441" t="s">
        <v>29</v>
      </c>
      <c r="D441">
        <v>14</v>
      </c>
      <c r="E441" s="7">
        <f t="shared" si="13"/>
        <v>4.4585987261146496</v>
      </c>
      <c r="F441">
        <v>8</v>
      </c>
      <c r="G441" s="16">
        <f t="shared" si="20"/>
        <v>2.1953772026521454</v>
      </c>
      <c r="H441" s="8">
        <f t="shared" si="21"/>
        <v>1.0318272852465082</v>
      </c>
      <c r="I441" s="8">
        <f t="shared" si="22"/>
        <v>15.613010672430914</v>
      </c>
    </row>
    <row r="442" spans="2:9" x14ac:dyDescent="0.3">
      <c r="B442" s="6" t="s">
        <v>22</v>
      </c>
      <c r="C442" t="s">
        <v>23</v>
      </c>
      <c r="D442">
        <v>32</v>
      </c>
      <c r="E442" s="7">
        <f t="shared" si="13"/>
        <v>10.19108280254777</v>
      </c>
      <c r="F442">
        <v>8</v>
      </c>
      <c r="G442" s="16">
        <f t="shared" si="20"/>
        <v>17.997823732351961</v>
      </c>
      <c r="H442" s="8">
        <f t="shared" si="21"/>
        <v>8.4589771542054208</v>
      </c>
      <c r="I442" s="8">
        <f t="shared" si="22"/>
        <v>81.570014941679872</v>
      </c>
    </row>
    <row r="443" spans="2:9" x14ac:dyDescent="0.3">
      <c r="B443" s="6" t="s">
        <v>28</v>
      </c>
      <c r="C443" t="s">
        <v>29</v>
      </c>
      <c r="D443">
        <v>14</v>
      </c>
      <c r="E443" s="7">
        <f t="shared" si="13"/>
        <v>4.4585987261146496</v>
      </c>
      <c r="F443">
        <v>8</v>
      </c>
      <c r="G443" s="16">
        <f t="shared" si="20"/>
        <v>2.1953772026521454</v>
      </c>
      <c r="H443" s="8">
        <f t="shared" si="21"/>
        <v>1.0318272852465082</v>
      </c>
      <c r="I443" s="8">
        <f t="shared" si="22"/>
        <v>15.613010672430914</v>
      </c>
    </row>
    <row r="444" spans="2:9" x14ac:dyDescent="0.3">
      <c r="B444" s="6" t="s">
        <v>30</v>
      </c>
      <c r="C444" t="s">
        <v>31</v>
      </c>
      <c r="D444">
        <v>73</v>
      </c>
      <c r="E444" s="7">
        <f t="shared" si="13"/>
        <v>23.248407643312103</v>
      </c>
      <c r="F444">
        <v>8</v>
      </c>
      <c r="G444" s="16">
        <f t="shared" si="20"/>
        <v>146.81484747822151</v>
      </c>
      <c r="H444" s="8">
        <f t="shared" si="21"/>
        <v>69.002978314764107</v>
      </c>
      <c r="I444" s="8">
        <f t="shared" si="22"/>
        <v>424.49864221114467</v>
      </c>
    </row>
    <row r="445" spans="2:9" x14ac:dyDescent="0.3">
      <c r="B445" s="6" t="s">
        <v>39</v>
      </c>
      <c r="C445" t="s">
        <v>40</v>
      </c>
      <c r="D445">
        <v>27</v>
      </c>
      <c r="E445" s="7">
        <f t="shared" si="13"/>
        <v>8.598726114649681</v>
      </c>
      <c r="F445">
        <v>8</v>
      </c>
      <c r="G445" s="16">
        <f t="shared" si="20"/>
        <v>11.679764309136601</v>
      </c>
      <c r="H445" s="8">
        <f t="shared" si="21"/>
        <v>5.4894892252942027</v>
      </c>
      <c r="I445" s="8">
        <f t="shared" si="22"/>
        <v>58.070840715317019</v>
      </c>
    </row>
    <row r="446" spans="2:9" x14ac:dyDescent="0.3">
      <c r="B446" s="6" t="s">
        <v>30</v>
      </c>
      <c r="C446" t="s">
        <v>31</v>
      </c>
      <c r="D446">
        <v>14</v>
      </c>
      <c r="E446" s="7">
        <f t="shared" si="13"/>
        <v>4.4585987261146496</v>
      </c>
      <c r="F446">
        <v>8</v>
      </c>
      <c r="G446" s="16">
        <f t="shared" si="20"/>
        <v>2.1953772026521454</v>
      </c>
      <c r="H446" s="8">
        <f t="shared" si="21"/>
        <v>1.0318272852465082</v>
      </c>
      <c r="I446" s="8">
        <f t="shared" si="22"/>
        <v>15.613010672430914</v>
      </c>
    </row>
    <row r="447" spans="2:9" x14ac:dyDescent="0.3">
      <c r="B447" s="6" t="s">
        <v>37</v>
      </c>
      <c r="C447" t="s">
        <v>38</v>
      </c>
      <c r="D447">
        <v>7</v>
      </c>
      <c r="E447" s="7">
        <f t="shared" si="13"/>
        <v>2.2292993630573248</v>
      </c>
      <c r="F447">
        <v>8</v>
      </c>
      <c r="G447" s="16">
        <f t="shared" si="20"/>
        <v>0.37617316498000025</v>
      </c>
      <c r="H447" s="8">
        <f t="shared" si="21"/>
        <v>0.1768013875406001</v>
      </c>
      <c r="I447" s="8">
        <f t="shared" si="22"/>
        <v>3.9032526681077284</v>
      </c>
    </row>
    <row r="448" spans="2:9" x14ac:dyDescent="0.3">
      <c r="B448" s="6" t="s">
        <v>30</v>
      </c>
      <c r="C448" t="s">
        <v>31</v>
      </c>
      <c r="D448">
        <v>24</v>
      </c>
      <c r="E448" s="7">
        <f t="shared" si="13"/>
        <v>7.6433121019108281</v>
      </c>
      <c r="F448">
        <v>8</v>
      </c>
      <c r="G448" s="16">
        <f t="shared" si="20"/>
        <v>8.6546778998739011</v>
      </c>
      <c r="H448" s="8">
        <f t="shared" si="21"/>
        <v>4.0676986129407329</v>
      </c>
      <c r="I448" s="8">
        <f t="shared" si="22"/>
        <v>45.883133404694938</v>
      </c>
    </row>
    <row r="449" spans="2:9" x14ac:dyDescent="0.3">
      <c r="B449" s="6" t="s">
        <v>39</v>
      </c>
      <c r="C449" t="s">
        <v>40</v>
      </c>
      <c r="D449">
        <v>25</v>
      </c>
      <c r="E449" s="7">
        <f t="shared" si="13"/>
        <v>7.9617834394904454</v>
      </c>
      <c r="F449">
        <v>8</v>
      </c>
      <c r="G449" s="16">
        <f t="shared" si="20"/>
        <v>9.6021972115884662</v>
      </c>
      <c r="H449" s="8">
        <f t="shared" si="21"/>
        <v>4.5130326894465789</v>
      </c>
      <c r="I449" s="8">
        <f t="shared" si="22"/>
        <v>49.786386072802657</v>
      </c>
    </row>
    <row r="450" spans="2:9" x14ac:dyDescent="0.3">
      <c r="B450" s="6" t="s">
        <v>39</v>
      </c>
      <c r="C450" t="s">
        <v>40</v>
      </c>
      <c r="D450">
        <v>24</v>
      </c>
      <c r="E450" s="7">
        <f t="shared" si="13"/>
        <v>7.6433121019108281</v>
      </c>
      <c r="F450">
        <v>8</v>
      </c>
      <c r="G450" s="16">
        <f t="shared" ref="G450:G513" si="23">EXP(2.545*LN(E450)-3.018)</f>
        <v>8.6546778998739011</v>
      </c>
      <c r="H450" s="8">
        <f t="shared" si="21"/>
        <v>4.0676986129407329</v>
      </c>
      <c r="I450" s="8">
        <f t="shared" si="22"/>
        <v>45.883133404694938</v>
      </c>
    </row>
    <row r="451" spans="2:9" x14ac:dyDescent="0.3">
      <c r="B451" s="6" t="s">
        <v>22</v>
      </c>
      <c r="C451" t="s">
        <v>23</v>
      </c>
      <c r="D451">
        <v>40</v>
      </c>
      <c r="E451" s="7">
        <f t="shared" si="13"/>
        <v>12.738853503184712</v>
      </c>
      <c r="F451">
        <v>8</v>
      </c>
      <c r="G451" s="16">
        <f t="shared" si="23"/>
        <v>31.758207152369334</v>
      </c>
      <c r="H451" s="8">
        <f t="shared" ref="H451:H514" si="24">G451*0.47</f>
        <v>14.926357361613587</v>
      </c>
      <c r="I451" s="8">
        <f t="shared" ref="I451:I514" si="25">PI()*((E451/2)^2)</f>
        <v>127.4531483463748</v>
      </c>
    </row>
    <row r="452" spans="2:9" x14ac:dyDescent="0.3">
      <c r="B452" s="10" t="s">
        <v>68</v>
      </c>
      <c r="C452" t="s">
        <v>69</v>
      </c>
      <c r="D452">
        <v>8</v>
      </c>
      <c r="E452" s="7">
        <f t="shared" si="13"/>
        <v>2.5477707006369426</v>
      </c>
      <c r="F452">
        <v>8</v>
      </c>
      <c r="G452" s="16">
        <f t="shared" si="23"/>
        <v>0.52841765102776583</v>
      </c>
      <c r="H452" s="8">
        <f t="shared" si="24"/>
        <v>0.24835629598304992</v>
      </c>
      <c r="I452" s="8">
        <f t="shared" si="25"/>
        <v>5.098125933854992</v>
      </c>
    </row>
    <row r="453" spans="2:9" x14ac:dyDescent="0.3">
      <c r="B453" s="6" t="s">
        <v>37</v>
      </c>
      <c r="C453" t="s">
        <v>38</v>
      </c>
      <c r="D453">
        <v>20</v>
      </c>
      <c r="E453" s="7">
        <f t="shared" si="13"/>
        <v>6.3694267515923562</v>
      </c>
      <c r="F453">
        <v>8</v>
      </c>
      <c r="G453" s="16">
        <f t="shared" si="23"/>
        <v>5.4417005351814183</v>
      </c>
      <c r="H453" s="8">
        <f t="shared" si="24"/>
        <v>2.5575992515352666</v>
      </c>
      <c r="I453" s="8">
        <f t="shared" si="25"/>
        <v>31.863287086593701</v>
      </c>
    </row>
    <row r="454" spans="2:9" x14ac:dyDescent="0.3">
      <c r="B454" s="6" t="s">
        <v>70</v>
      </c>
      <c r="C454" t="s">
        <v>71</v>
      </c>
      <c r="D454">
        <v>46</v>
      </c>
      <c r="E454" s="7">
        <f t="shared" si="13"/>
        <v>14.64968152866242</v>
      </c>
      <c r="F454">
        <v>8</v>
      </c>
      <c r="G454" s="16">
        <f t="shared" si="23"/>
        <v>45.324391363081176</v>
      </c>
      <c r="H454" s="8">
        <f t="shared" si="24"/>
        <v>21.302463940648153</v>
      </c>
      <c r="I454" s="8">
        <f t="shared" si="25"/>
        <v>168.5567886880807</v>
      </c>
    </row>
    <row r="455" spans="2:9" x14ac:dyDescent="0.3">
      <c r="B455" s="6" t="s">
        <v>39</v>
      </c>
      <c r="C455" t="s">
        <v>40</v>
      </c>
      <c r="D455">
        <v>17</v>
      </c>
      <c r="E455" s="7">
        <f t="shared" si="13"/>
        <v>5.4140127388535033</v>
      </c>
      <c r="F455">
        <v>8</v>
      </c>
      <c r="G455" s="16">
        <f t="shared" si="23"/>
        <v>3.5983698908858401</v>
      </c>
      <c r="H455" s="8">
        <f t="shared" si="24"/>
        <v>1.6912338487163447</v>
      </c>
      <c r="I455" s="8">
        <f t="shared" si="25"/>
        <v>23.021224920063954</v>
      </c>
    </row>
    <row r="456" spans="2:9" x14ac:dyDescent="0.3">
      <c r="B456" s="6" t="s">
        <v>70</v>
      </c>
      <c r="C456" t="s">
        <v>71</v>
      </c>
      <c r="D456">
        <v>55</v>
      </c>
      <c r="E456" s="7">
        <f t="shared" si="13"/>
        <v>17.515923566878982</v>
      </c>
      <c r="F456">
        <v>8</v>
      </c>
      <c r="G456" s="16">
        <f t="shared" si="23"/>
        <v>71.422713186885233</v>
      </c>
      <c r="H456" s="8">
        <f t="shared" si="24"/>
        <v>33.568675197836058</v>
      </c>
      <c r="I456" s="8">
        <f t="shared" si="25"/>
        <v>240.96610859236495</v>
      </c>
    </row>
    <row r="457" spans="2:9" x14ac:dyDescent="0.3">
      <c r="B457" s="6" t="s">
        <v>39</v>
      </c>
      <c r="C457" t="s">
        <v>40</v>
      </c>
      <c r="D457">
        <v>60</v>
      </c>
      <c r="E457" s="7">
        <f t="shared" si="13"/>
        <v>19.108280254777068</v>
      </c>
      <c r="F457">
        <v>8</v>
      </c>
      <c r="G457" s="16">
        <f t="shared" si="23"/>
        <v>89.126783081460587</v>
      </c>
      <c r="H457" s="8">
        <f t="shared" si="24"/>
        <v>41.889588048286477</v>
      </c>
      <c r="I457" s="8">
        <f t="shared" si="25"/>
        <v>286.76958377934329</v>
      </c>
    </row>
    <row r="458" spans="2:9" x14ac:dyDescent="0.3">
      <c r="B458" s="6" t="s">
        <v>39</v>
      </c>
      <c r="C458" t="s">
        <v>40</v>
      </c>
      <c r="D458">
        <v>42</v>
      </c>
      <c r="E458" s="7">
        <f t="shared" si="13"/>
        <v>13.375796178343949</v>
      </c>
      <c r="F458">
        <v>8</v>
      </c>
      <c r="G458" s="16">
        <f t="shared" si="23"/>
        <v>35.956941485064313</v>
      </c>
      <c r="H458" s="8">
        <f t="shared" si="24"/>
        <v>16.899762497980227</v>
      </c>
      <c r="I458" s="8">
        <f t="shared" si="25"/>
        <v>140.51709605187824</v>
      </c>
    </row>
    <row r="459" spans="2:9" x14ac:dyDescent="0.3">
      <c r="B459" s="6" t="s">
        <v>28</v>
      </c>
      <c r="C459" t="s">
        <v>29</v>
      </c>
      <c r="D459">
        <v>10</v>
      </c>
      <c r="E459" s="7">
        <f t="shared" si="13"/>
        <v>3.1847133757961781</v>
      </c>
      <c r="F459">
        <v>8</v>
      </c>
      <c r="G459" s="16">
        <f t="shared" si="23"/>
        <v>0.93242369043444173</v>
      </c>
      <c r="H459" s="8">
        <f t="shared" si="24"/>
        <v>0.43823913450418761</v>
      </c>
      <c r="I459" s="8">
        <f t="shared" si="25"/>
        <v>7.9658217716484252</v>
      </c>
    </row>
    <row r="460" spans="2:9" x14ac:dyDescent="0.3">
      <c r="B460" s="6" t="s">
        <v>28</v>
      </c>
      <c r="C460" t="s">
        <v>29</v>
      </c>
      <c r="D460">
        <v>10</v>
      </c>
      <c r="E460" s="7">
        <f t="shared" si="13"/>
        <v>3.1847133757961781</v>
      </c>
      <c r="F460">
        <v>8</v>
      </c>
      <c r="G460" s="16">
        <f t="shared" si="23"/>
        <v>0.93242369043444173</v>
      </c>
      <c r="H460" s="8">
        <f t="shared" si="24"/>
        <v>0.43823913450418761</v>
      </c>
      <c r="I460" s="8">
        <f t="shared" si="25"/>
        <v>7.9658217716484252</v>
      </c>
    </row>
    <row r="461" spans="2:9" x14ac:dyDescent="0.3">
      <c r="B461" s="6" t="s">
        <v>39</v>
      </c>
      <c r="C461" t="s">
        <v>40</v>
      </c>
      <c r="D461">
        <v>44</v>
      </c>
      <c r="E461" s="7">
        <f t="shared" si="13"/>
        <v>14.012738853503183</v>
      </c>
      <c r="F461">
        <v>8</v>
      </c>
      <c r="G461" s="16">
        <f t="shared" si="23"/>
        <v>40.476258507180518</v>
      </c>
      <c r="H461" s="8">
        <f t="shared" si="24"/>
        <v>19.023841498374843</v>
      </c>
      <c r="I461" s="8">
        <f t="shared" si="25"/>
        <v>154.2183094991135</v>
      </c>
    </row>
    <row r="462" spans="2:9" x14ac:dyDescent="0.3">
      <c r="B462" s="6" t="s">
        <v>39</v>
      </c>
      <c r="C462" t="s">
        <v>40</v>
      </c>
      <c r="D462">
        <v>29</v>
      </c>
      <c r="E462" s="7">
        <f t="shared" si="13"/>
        <v>9.2356687898089174</v>
      </c>
      <c r="F462">
        <v>8</v>
      </c>
      <c r="G462" s="16">
        <f t="shared" si="23"/>
        <v>14.009292529252955</v>
      </c>
      <c r="H462" s="8">
        <f t="shared" si="24"/>
        <v>6.5843674887488879</v>
      </c>
      <c r="I462" s="8">
        <f t="shared" si="25"/>
        <v>66.992561099563275</v>
      </c>
    </row>
    <row r="463" spans="2:9" x14ac:dyDescent="0.3">
      <c r="B463" s="6" t="s">
        <v>28</v>
      </c>
      <c r="C463" t="s">
        <v>29</v>
      </c>
      <c r="D463">
        <v>13</v>
      </c>
      <c r="E463" s="7">
        <f t="shared" si="13"/>
        <v>4.1401273885350314</v>
      </c>
      <c r="F463">
        <v>8</v>
      </c>
      <c r="G463" s="16">
        <f t="shared" si="23"/>
        <v>1.8180219855478328</v>
      </c>
      <c r="H463" s="8">
        <f t="shared" si="24"/>
        <v>0.85447033320748134</v>
      </c>
      <c r="I463" s="8">
        <f t="shared" si="25"/>
        <v>13.462238794085838</v>
      </c>
    </row>
    <row r="464" spans="2:9" x14ac:dyDescent="0.3">
      <c r="B464" s="6" t="s">
        <v>28</v>
      </c>
      <c r="C464" t="s">
        <v>29</v>
      </c>
      <c r="D464">
        <v>24</v>
      </c>
      <c r="E464" s="7">
        <f t="shared" si="13"/>
        <v>7.6433121019108281</v>
      </c>
      <c r="F464">
        <v>8</v>
      </c>
      <c r="G464" s="16">
        <f t="shared" si="23"/>
        <v>8.6546778998739011</v>
      </c>
      <c r="H464" s="8">
        <f t="shared" si="24"/>
        <v>4.0676986129407329</v>
      </c>
      <c r="I464" s="8">
        <f t="shared" si="25"/>
        <v>45.883133404694938</v>
      </c>
    </row>
    <row r="465" spans="2:9" x14ac:dyDescent="0.3">
      <c r="B465" s="6" t="s">
        <v>39</v>
      </c>
      <c r="C465" t="s">
        <v>40</v>
      </c>
      <c r="D465">
        <v>16</v>
      </c>
      <c r="E465" s="7">
        <f t="shared" si="13"/>
        <v>5.0955414012738851</v>
      </c>
      <c r="F465">
        <v>8</v>
      </c>
      <c r="G465" s="16">
        <f t="shared" si="23"/>
        <v>3.0838884124204617</v>
      </c>
      <c r="H465" s="8">
        <f t="shared" si="24"/>
        <v>1.4494275538376169</v>
      </c>
      <c r="I465" s="8">
        <f t="shared" si="25"/>
        <v>20.392503735419968</v>
      </c>
    </row>
    <row r="466" spans="2:9" x14ac:dyDescent="0.3">
      <c r="B466" s="6" t="s">
        <v>39</v>
      </c>
      <c r="C466" t="s">
        <v>40</v>
      </c>
      <c r="D466">
        <v>40</v>
      </c>
      <c r="E466" s="7">
        <f t="shared" si="13"/>
        <v>12.738853503184712</v>
      </c>
      <c r="F466">
        <v>8</v>
      </c>
      <c r="G466" s="16">
        <f t="shared" si="23"/>
        <v>31.758207152369334</v>
      </c>
      <c r="H466" s="8">
        <f t="shared" si="24"/>
        <v>14.926357361613587</v>
      </c>
      <c r="I466" s="8">
        <f t="shared" si="25"/>
        <v>127.4531483463748</v>
      </c>
    </row>
    <row r="467" spans="2:9" x14ac:dyDescent="0.3">
      <c r="B467" s="6" t="s">
        <v>22</v>
      </c>
      <c r="C467" t="s">
        <v>23</v>
      </c>
      <c r="D467">
        <v>59</v>
      </c>
      <c r="E467" s="7">
        <f t="shared" si="13"/>
        <v>18.789808917197451</v>
      </c>
      <c r="F467">
        <v>8</v>
      </c>
      <c r="G467" s="16">
        <f t="shared" si="23"/>
        <v>85.394847815322663</v>
      </c>
      <c r="H467" s="8">
        <f t="shared" si="24"/>
        <v>40.135578473201647</v>
      </c>
      <c r="I467" s="8">
        <f t="shared" si="25"/>
        <v>277.29025587108168</v>
      </c>
    </row>
    <row r="468" spans="2:9" x14ac:dyDescent="0.3">
      <c r="B468" s="6" t="s">
        <v>39</v>
      </c>
      <c r="C468" t="s">
        <v>40</v>
      </c>
      <c r="D468">
        <v>90</v>
      </c>
      <c r="E468" s="7">
        <f t="shared" si="13"/>
        <v>28.662420382165603</v>
      </c>
      <c r="F468">
        <v>8</v>
      </c>
      <c r="G468" s="16">
        <f t="shared" si="23"/>
        <v>250.12694905408372</v>
      </c>
      <c r="H468" s="8">
        <f t="shared" si="24"/>
        <v>117.55966605541934</v>
      </c>
      <c r="I468" s="8">
        <f t="shared" si="25"/>
        <v>645.23156350352247</v>
      </c>
    </row>
    <row r="469" spans="2:9" x14ac:dyDescent="0.3">
      <c r="B469" s="6" t="s">
        <v>39</v>
      </c>
      <c r="C469" t="s">
        <v>40</v>
      </c>
      <c r="D469">
        <v>39</v>
      </c>
      <c r="E469" s="7">
        <f t="shared" si="13"/>
        <v>12.420382165605096</v>
      </c>
      <c r="F469">
        <v>8</v>
      </c>
      <c r="G469" s="16">
        <f t="shared" si="23"/>
        <v>29.776436629629071</v>
      </c>
      <c r="H469" s="8">
        <f t="shared" si="24"/>
        <v>13.994925215925663</v>
      </c>
      <c r="I469" s="8">
        <f t="shared" si="25"/>
        <v>121.16014914677258</v>
      </c>
    </row>
    <row r="470" spans="2:9" x14ac:dyDescent="0.3">
      <c r="B470" s="6" t="s">
        <v>30</v>
      </c>
      <c r="C470" t="s">
        <v>31</v>
      </c>
      <c r="D470">
        <v>11</v>
      </c>
      <c r="E470" s="7">
        <f t="shared" si="13"/>
        <v>3.5031847133757958</v>
      </c>
      <c r="F470">
        <v>8</v>
      </c>
      <c r="G470" s="16">
        <f t="shared" si="23"/>
        <v>1.1883864272051015</v>
      </c>
      <c r="H470" s="8">
        <f t="shared" si="24"/>
        <v>0.55854162078639769</v>
      </c>
      <c r="I470" s="8">
        <f t="shared" si="25"/>
        <v>9.6386443436945939</v>
      </c>
    </row>
    <row r="471" spans="2:9" x14ac:dyDescent="0.3">
      <c r="B471" s="6" t="s">
        <v>30</v>
      </c>
      <c r="C471" t="s">
        <v>31</v>
      </c>
      <c r="D471">
        <v>6</v>
      </c>
      <c r="E471" s="7">
        <f t="shared" si="13"/>
        <v>1.910828025477707</v>
      </c>
      <c r="F471">
        <v>8</v>
      </c>
      <c r="G471" s="16">
        <f t="shared" si="23"/>
        <v>0.25410208668910245</v>
      </c>
      <c r="H471" s="8">
        <f t="shared" si="24"/>
        <v>0.11942798074387814</v>
      </c>
      <c r="I471" s="8">
        <f t="shared" si="25"/>
        <v>2.8676958377934336</v>
      </c>
    </row>
    <row r="472" spans="2:9" x14ac:dyDescent="0.3">
      <c r="B472" s="6" t="s">
        <v>49</v>
      </c>
      <c r="C472" t="s">
        <v>50</v>
      </c>
      <c r="D472">
        <v>29</v>
      </c>
      <c r="E472" s="7">
        <f t="shared" si="13"/>
        <v>9.2356687898089174</v>
      </c>
      <c r="F472">
        <v>8</v>
      </c>
      <c r="G472" s="16">
        <f t="shared" si="23"/>
        <v>14.009292529252955</v>
      </c>
      <c r="H472" s="8">
        <f t="shared" si="24"/>
        <v>6.5843674887488879</v>
      </c>
      <c r="I472" s="8">
        <f t="shared" si="25"/>
        <v>66.992561099563275</v>
      </c>
    </row>
    <row r="473" spans="2:9" x14ac:dyDescent="0.3">
      <c r="B473" s="6" t="s">
        <v>30</v>
      </c>
      <c r="C473" t="s">
        <v>31</v>
      </c>
      <c r="D473">
        <v>21</v>
      </c>
      <c r="E473" s="7">
        <f t="shared" si="13"/>
        <v>6.6878980891719744</v>
      </c>
      <c r="F473">
        <v>8</v>
      </c>
      <c r="G473" s="16">
        <f t="shared" si="23"/>
        <v>6.1611446384234441</v>
      </c>
      <c r="H473" s="8">
        <f t="shared" si="24"/>
        <v>2.8957379800590184</v>
      </c>
      <c r="I473" s="8">
        <f t="shared" si="25"/>
        <v>35.12927401296956</v>
      </c>
    </row>
    <row r="474" spans="2:9" x14ac:dyDescent="0.3">
      <c r="B474" s="6"/>
      <c r="C474" t="s">
        <v>36</v>
      </c>
      <c r="D474">
        <v>16</v>
      </c>
      <c r="E474" s="7">
        <f t="shared" si="13"/>
        <v>5.0955414012738851</v>
      </c>
      <c r="F474">
        <v>8</v>
      </c>
      <c r="G474" s="16">
        <f t="shared" si="23"/>
        <v>3.0838884124204617</v>
      </c>
      <c r="H474" s="8">
        <f t="shared" si="24"/>
        <v>1.4494275538376169</v>
      </c>
      <c r="I474" s="8">
        <f t="shared" si="25"/>
        <v>20.392503735419968</v>
      </c>
    </row>
    <row r="475" spans="2:9" x14ac:dyDescent="0.3">
      <c r="B475" s="6" t="s">
        <v>30</v>
      </c>
      <c r="C475" t="s">
        <v>31</v>
      </c>
      <c r="D475">
        <v>15</v>
      </c>
      <c r="E475" s="7">
        <f t="shared" si="13"/>
        <v>4.7770700636942669</v>
      </c>
      <c r="F475">
        <v>8</v>
      </c>
      <c r="G475" s="16">
        <f t="shared" si="23"/>
        <v>2.6167700084154584</v>
      </c>
      <c r="H475" s="8">
        <f t="shared" si="24"/>
        <v>1.2298819039552653</v>
      </c>
      <c r="I475" s="8">
        <f t="shared" si="25"/>
        <v>17.923098986208956</v>
      </c>
    </row>
    <row r="476" spans="2:9" x14ac:dyDescent="0.3">
      <c r="B476" s="6" t="s">
        <v>37</v>
      </c>
      <c r="C476" t="s">
        <v>38</v>
      </c>
      <c r="D476">
        <v>5</v>
      </c>
      <c r="E476" s="7">
        <f t="shared" si="13"/>
        <v>1.592356687898089</v>
      </c>
      <c r="F476">
        <v>8</v>
      </c>
      <c r="G476" s="16">
        <f t="shared" si="23"/>
        <v>0.15976879522540638</v>
      </c>
      <c r="H476" s="8">
        <f t="shared" si="24"/>
        <v>7.5091333755941E-2</v>
      </c>
      <c r="I476" s="8">
        <f t="shared" si="25"/>
        <v>1.9914554429121063</v>
      </c>
    </row>
    <row r="477" spans="2:9" x14ac:dyDescent="0.3">
      <c r="B477" s="6" t="s">
        <v>39</v>
      </c>
      <c r="C477" t="s">
        <v>40</v>
      </c>
      <c r="D477">
        <v>23</v>
      </c>
      <c r="E477" s="7">
        <f t="shared" si="13"/>
        <v>7.3248407643312099</v>
      </c>
      <c r="F477">
        <v>8</v>
      </c>
      <c r="G477" s="16">
        <f t="shared" si="23"/>
        <v>7.7662370408352812</v>
      </c>
      <c r="H477" s="8">
        <f t="shared" si="24"/>
        <v>3.6501314091925821</v>
      </c>
      <c r="I477" s="8">
        <f t="shared" si="25"/>
        <v>42.139197172020175</v>
      </c>
    </row>
    <row r="478" spans="2:9" x14ac:dyDescent="0.3">
      <c r="B478" s="6" t="s">
        <v>70</v>
      </c>
      <c r="C478" t="s">
        <v>71</v>
      </c>
      <c r="D478">
        <v>100</v>
      </c>
      <c r="E478" s="7">
        <f t="shared" si="13"/>
        <v>31.847133757961782</v>
      </c>
      <c r="F478">
        <v>8</v>
      </c>
      <c r="G478" s="16">
        <f t="shared" si="23"/>
        <v>327.04935673764936</v>
      </c>
      <c r="H478" s="8">
        <f t="shared" si="24"/>
        <v>153.71319766669518</v>
      </c>
      <c r="I478" s="8">
        <f t="shared" si="25"/>
        <v>796.58217716484251</v>
      </c>
    </row>
    <row r="479" spans="2:9" x14ac:dyDescent="0.3">
      <c r="B479" s="6" t="s">
        <v>39</v>
      </c>
      <c r="C479" t="s">
        <v>40</v>
      </c>
      <c r="D479">
        <v>26</v>
      </c>
      <c r="E479" s="7">
        <f t="shared" si="13"/>
        <v>8.2802547770700627</v>
      </c>
      <c r="F479">
        <v>8</v>
      </c>
      <c r="G479" s="16">
        <f t="shared" si="23"/>
        <v>10.610124252760826</v>
      </c>
      <c r="H479" s="8">
        <f t="shared" si="24"/>
        <v>4.9867583987975879</v>
      </c>
      <c r="I479" s="8">
        <f t="shared" si="25"/>
        <v>53.848955176343352</v>
      </c>
    </row>
    <row r="480" spans="2:9" x14ac:dyDescent="0.3">
      <c r="B480" s="6" t="s">
        <v>39</v>
      </c>
      <c r="C480" t="s">
        <v>40</v>
      </c>
      <c r="D480">
        <v>16.75</v>
      </c>
      <c r="E480" s="7">
        <f t="shared" si="13"/>
        <v>5.3343949044585983</v>
      </c>
      <c r="F480">
        <v>8</v>
      </c>
      <c r="G480" s="16">
        <f t="shared" si="23"/>
        <v>3.4652214512803599</v>
      </c>
      <c r="H480" s="8">
        <f t="shared" si="24"/>
        <v>1.628654082101769</v>
      </c>
      <c r="I480" s="8">
        <f t="shared" si="25"/>
        <v>22.349108708081111</v>
      </c>
    </row>
    <row r="481" spans="2:9" x14ac:dyDescent="0.3">
      <c r="B481" s="6" t="s">
        <v>39</v>
      </c>
      <c r="C481" t="s">
        <v>40</v>
      </c>
      <c r="D481">
        <v>28</v>
      </c>
      <c r="E481" s="7">
        <f t="shared" si="13"/>
        <v>8.9171974522292992</v>
      </c>
      <c r="F481">
        <v>8</v>
      </c>
      <c r="G481" s="16">
        <f t="shared" si="23"/>
        <v>12.812400007802271</v>
      </c>
      <c r="H481" s="8">
        <f t="shared" si="24"/>
        <v>6.0218280036670668</v>
      </c>
      <c r="I481" s="8">
        <f t="shared" si="25"/>
        <v>62.452042689723655</v>
      </c>
    </row>
    <row r="482" spans="2:9" x14ac:dyDescent="0.3">
      <c r="B482" s="6" t="s">
        <v>39</v>
      </c>
      <c r="C482" t="s">
        <v>40</v>
      </c>
      <c r="D482">
        <v>41</v>
      </c>
      <c r="E482" s="7">
        <f t="shared" si="13"/>
        <v>13.057324840764331</v>
      </c>
      <c r="F482">
        <v>8</v>
      </c>
      <c r="G482" s="16">
        <f t="shared" si="23"/>
        <v>33.818022957337249</v>
      </c>
      <c r="H482" s="8">
        <f t="shared" si="24"/>
        <v>15.894470789948507</v>
      </c>
      <c r="I482" s="8">
        <f t="shared" si="25"/>
        <v>133.90546398141004</v>
      </c>
    </row>
    <row r="483" spans="2:9" x14ac:dyDescent="0.3">
      <c r="B483" s="6" t="s">
        <v>15</v>
      </c>
      <c r="C483" t="s">
        <v>18</v>
      </c>
      <c r="D483">
        <v>8</v>
      </c>
      <c r="E483" s="7">
        <f t="shared" si="13"/>
        <v>2.5477707006369426</v>
      </c>
      <c r="F483">
        <v>8</v>
      </c>
      <c r="G483" s="16">
        <f t="shared" si="23"/>
        <v>0.52841765102776583</v>
      </c>
      <c r="H483" s="8">
        <f t="shared" si="24"/>
        <v>0.24835629598304992</v>
      </c>
      <c r="I483" s="8">
        <f t="shared" si="25"/>
        <v>5.098125933854992</v>
      </c>
    </row>
    <row r="484" spans="2:9" x14ac:dyDescent="0.3">
      <c r="B484" s="6" t="s">
        <v>24</v>
      </c>
      <c r="C484" t="s">
        <v>25</v>
      </c>
      <c r="D484">
        <v>32</v>
      </c>
      <c r="E484" s="7">
        <f t="shared" si="13"/>
        <v>10.19108280254777</v>
      </c>
      <c r="F484">
        <v>9</v>
      </c>
      <c r="G484" s="16">
        <f t="shared" si="23"/>
        <v>17.997823732351961</v>
      </c>
      <c r="H484" s="8">
        <f t="shared" si="24"/>
        <v>8.4589771542054208</v>
      </c>
      <c r="I484" s="8">
        <f t="shared" si="25"/>
        <v>81.570014941679872</v>
      </c>
    </row>
    <row r="485" spans="2:9" x14ac:dyDescent="0.3">
      <c r="B485" s="6" t="s">
        <v>24</v>
      </c>
      <c r="C485" t="s">
        <v>25</v>
      </c>
      <c r="D485">
        <v>17</v>
      </c>
      <c r="E485" s="7">
        <f t="shared" si="13"/>
        <v>5.4140127388535033</v>
      </c>
      <c r="F485">
        <v>9</v>
      </c>
      <c r="G485" s="16">
        <f t="shared" si="23"/>
        <v>3.5983698908858401</v>
      </c>
      <c r="H485" s="8">
        <f t="shared" si="24"/>
        <v>1.6912338487163447</v>
      </c>
      <c r="I485" s="8">
        <f t="shared" si="25"/>
        <v>23.021224920063954</v>
      </c>
    </row>
    <row r="486" spans="2:9" x14ac:dyDescent="0.3">
      <c r="B486" s="6" t="s">
        <v>72</v>
      </c>
      <c r="C486" t="s">
        <v>73</v>
      </c>
      <c r="D486">
        <v>49</v>
      </c>
      <c r="E486" s="7">
        <f t="shared" si="13"/>
        <v>15.605095541401273</v>
      </c>
      <c r="F486">
        <v>9</v>
      </c>
      <c r="G486" s="16">
        <f t="shared" si="23"/>
        <v>53.230717849187172</v>
      </c>
      <c r="H486" s="8">
        <f t="shared" si="24"/>
        <v>25.01843738911797</v>
      </c>
      <c r="I486" s="8">
        <f t="shared" si="25"/>
        <v>191.25938073727869</v>
      </c>
    </row>
    <row r="487" spans="2:9" x14ac:dyDescent="0.3">
      <c r="B487" s="6" t="s">
        <v>72</v>
      </c>
      <c r="C487" t="s">
        <v>73</v>
      </c>
      <c r="D487">
        <v>33</v>
      </c>
      <c r="E487" s="7">
        <f t="shared" si="13"/>
        <v>10.509554140127388</v>
      </c>
      <c r="F487">
        <v>9</v>
      </c>
      <c r="G487" s="16">
        <f t="shared" si="23"/>
        <v>19.463963264735195</v>
      </c>
      <c r="H487" s="8">
        <f t="shared" si="24"/>
        <v>9.1480627344255421</v>
      </c>
      <c r="I487" s="8">
        <f t="shared" si="25"/>
        <v>86.747799093251359</v>
      </c>
    </row>
    <row r="488" spans="2:9" x14ac:dyDescent="0.3">
      <c r="B488" s="6" t="s">
        <v>72</v>
      </c>
      <c r="C488" t="s">
        <v>73</v>
      </c>
      <c r="D488">
        <v>31</v>
      </c>
      <c r="E488" s="7">
        <f t="shared" si="13"/>
        <v>9.872611464968152</v>
      </c>
      <c r="F488">
        <v>9</v>
      </c>
      <c r="G488" s="16">
        <f t="shared" si="23"/>
        <v>16.600792075535921</v>
      </c>
      <c r="H488" s="8">
        <f t="shared" si="24"/>
        <v>7.8023722755018827</v>
      </c>
      <c r="I488" s="8">
        <f t="shared" si="25"/>
        <v>76.55154722554137</v>
      </c>
    </row>
    <row r="489" spans="2:9" x14ac:dyDescent="0.3">
      <c r="B489" s="6" t="s">
        <v>72</v>
      </c>
      <c r="C489" t="s">
        <v>73</v>
      </c>
      <c r="D489">
        <v>26</v>
      </c>
      <c r="E489" s="7">
        <f t="shared" si="13"/>
        <v>8.2802547770700627</v>
      </c>
      <c r="F489">
        <v>9</v>
      </c>
      <c r="G489" s="16">
        <f t="shared" si="23"/>
        <v>10.610124252760826</v>
      </c>
      <c r="H489" s="8">
        <f t="shared" si="24"/>
        <v>4.9867583987975879</v>
      </c>
      <c r="I489" s="8">
        <f t="shared" si="25"/>
        <v>53.848955176343352</v>
      </c>
    </row>
    <row r="490" spans="2:9" x14ac:dyDescent="0.3">
      <c r="B490" s="6"/>
      <c r="C490" t="s">
        <v>60</v>
      </c>
      <c r="D490">
        <v>26</v>
      </c>
      <c r="E490" s="7">
        <f t="shared" si="13"/>
        <v>8.2802547770700627</v>
      </c>
      <c r="F490">
        <v>9</v>
      </c>
      <c r="G490" s="16">
        <f t="shared" si="23"/>
        <v>10.610124252760826</v>
      </c>
      <c r="H490" s="8">
        <f t="shared" si="24"/>
        <v>4.9867583987975879</v>
      </c>
      <c r="I490" s="8">
        <f t="shared" si="25"/>
        <v>53.848955176343352</v>
      </c>
    </row>
    <row r="491" spans="2:9" x14ac:dyDescent="0.3">
      <c r="B491" s="6" t="s">
        <v>72</v>
      </c>
      <c r="C491" t="s">
        <v>73</v>
      </c>
      <c r="D491">
        <v>13</v>
      </c>
      <c r="E491" s="7">
        <f t="shared" si="13"/>
        <v>4.1401273885350314</v>
      </c>
      <c r="F491">
        <v>9</v>
      </c>
      <c r="G491" s="16">
        <f t="shared" si="23"/>
        <v>1.8180219855478328</v>
      </c>
      <c r="H491" s="8">
        <f t="shared" si="24"/>
        <v>0.85447033320748134</v>
      </c>
      <c r="I491" s="8">
        <f t="shared" si="25"/>
        <v>13.462238794085838</v>
      </c>
    </row>
    <row r="492" spans="2:9" x14ac:dyDescent="0.3">
      <c r="B492" s="6" t="s">
        <v>22</v>
      </c>
      <c r="C492" t="s">
        <v>23</v>
      </c>
      <c r="D492">
        <v>30</v>
      </c>
      <c r="E492" s="7">
        <f t="shared" si="13"/>
        <v>9.5541401273885338</v>
      </c>
      <c r="F492">
        <v>9</v>
      </c>
      <c r="G492" s="16">
        <f t="shared" si="23"/>
        <v>15.271682713902763</v>
      </c>
      <c r="H492" s="8">
        <f t="shared" si="24"/>
        <v>7.1776908755342985</v>
      </c>
      <c r="I492" s="8">
        <f t="shared" si="25"/>
        <v>71.692395944835823</v>
      </c>
    </row>
    <row r="493" spans="2:9" x14ac:dyDescent="0.3">
      <c r="B493" s="6" t="s">
        <v>72</v>
      </c>
      <c r="C493" t="s">
        <v>73</v>
      </c>
      <c r="D493">
        <v>14</v>
      </c>
      <c r="E493" s="7">
        <f t="shared" si="13"/>
        <v>4.4585987261146496</v>
      </c>
      <c r="F493">
        <v>9</v>
      </c>
      <c r="G493" s="16">
        <f t="shared" si="23"/>
        <v>2.1953772026521454</v>
      </c>
      <c r="H493" s="8">
        <f t="shared" si="24"/>
        <v>1.0318272852465082</v>
      </c>
      <c r="I493" s="8">
        <f t="shared" si="25"/>
        <v>15.613010672430914</v>
      </c>
    </row>
    <row r="494" spans="2:9" x14ac:dyDescent="0.3">
      <c r="B494" s="6" t="s">
        <v>72</v>
      </c>
      <c r="C494" t="s">
        <v>73</v>
      </c>
      <c r="D494">
        <v>80</v>
      </c>
      <c r="E494" s="7">
        <f t="shared" si="13"/>
        <v>25.477707006369425</v>
      </c>
      <c r="F494">
        <v>9</v>
      </c>
      <c r="G494" s="16">
        <f t="shared" si="23"/>
        <v>185.34348132760283</v>
      </c>
      <c r="H494" s="8">
        <f t="shared" si="24"/>
        <v>87.111436223973328</v>
      </c>
      <c r="I494" s="8">
        <f t="shared" si="25"/>
        <v>509.81259338549921</v>
      </c>
    </row>
    <row r="495" spans="2:9" x14ac:dyDescent="0.3">
      <c r="B495" s="6" t="s">
        <v>72</v>
      </c>
      <c r="C495" t="s">
        <v>73</v>
      </c>
      <c r="D495">
        <v>20</v>
      </c>
      <c r="E495" s="7">
        <f t="shared" si="13"/>
        <v>6.3694267515923562</v>
      </c>
      <c r="F495">
        <v>9</v>
      </c>
      <c r="G495" s="16">
        <f t="shared" si="23"/>
        <v>5.4417005351814183</v>
      </c>
      <c r="H495" s="8">
        <f t="shared" si="24"/>
        <v>2.5575992515352666</v>
      </c>
      <c r="I495" s="8">
        <f t="shared" si="25"/>
        <v>31.863287086593701</v>
      </c>
    </row>
    <row r="496" spans="2:9" x14ac:dyDescent="0.3">
      <c r="B496" s="6" t="s">
        <v>72</v>
      </c>
      <c r="C496" t="s">
        <v>73</v>
      </c>
      <c r="D496">
        <v>37</v>
      </c>
      <c r="E496" s="7">
        <f t="shared" si="13"/>
        <v>11.783439490445859</v>
      </c>
      <c r="F496">
        <v>9</v>
      </c>
      <c r="G496" s="16">
        <f t="shared" si="23"/>
        <v>26.042740712103306</v>
      </c>
      <c r="H496" s="8">
        <f t="shared" si="24"/>
        <v>12.240088134688554</v>
      </c>
      <c r="I496" s="8">
        <f t="shared" si="25"/>
        <v>109.05210005386697</v>
      </c>
    </row>
    <row r="497" spans="2:9" x14ac:dyDescent="0.3">
      <c r="B497" s="6" t="s">
        <v>24</v>
      </c>
      <c r="C497" t="s">
        <v>25</v>
      </c>
      <c r="D497">
        <v>27</v>
      </c>
      <c r="E497" s="7">
        <f t="shared" si="13"/>
        <v>8.598726114649681</v>
      </c>
      <c r="F497">
        <v>9</v>
      </c>
      <c r="G497" s="16">
        <f t="shared" si="23"/>
        <v>11.679764309136601</v>
      </c>
      <c r="H497" s="8">
        <f t="shared" si="24"/>
        <v>5.4894892252942027</v>
      </c>
      <c r="I497" s="8">
        <f t="shared" si="25"/>
        <v>58.070840715317019</v>
      </c>
    </row>
    <row r="498" spans="2:9" x14ac:dyDescent="0.3">
      <c r="B498" s="6" t="s">
        <v>72</v>
      </c>
      <c r="C498" t="s">
        <v>73</v>
      </c>
      <c r="D498">
        <v>24</v>
      </c>
      <c r="E498" s="7">
        <f t="shared" si="13"/>
        <v>7.6433121019108281</v>
      </c>
      <c r="F498">
        <v>9</v>
      </c>
      <c r="G498" s="16">
        <f t="shared" si="23"/>
        <v>8.6546778998739011</v>
      </c>
      <c r="H498" s="8">
        <f t="shared" si="24"/>
        <v>4.0676986129407329</v>
      </c>
      <c r="I498" s="8">
        <f t="shared" si="25"/>
        <v>45.883133404694938</v>
      </c>
    </row>
    <row r="499" spans="2:9" x14ac:dyDescent="0.3">
      <c r="B499" s="6" t="s">
        <v>24</v>
      </c>
      <c r="C499" t="s">
        <v>25</v>
      </c>
      <c r="D499">
        <v>33</v>
      </c>
      <c r="E499" s="7">
        <f t="shared" si="13"/>
        <v>10.509554140127388</v>
      </c>
      <c r="F499">
        <v>9</v>
      </c>
      <c r="G499" s="16">
        <f t="shared" si="23"/>
        <v>19.463963264735195</v>
      </c>
      <c r="H499" s="8">
        <f t="shared" si="24"/>
        <v>9.1480627344255421</v>
      </c>
      <c r="I499" s="8">
        <f t="shared" si="25"/>
        <v>86.747799093251359</v>
      </c>
    </row>
    <row r="500" spans="2:9" x14ac:dyDescent="0.3">
      <c r="B500" s="6" t="s">
        <v>24</v>
      </c>
      <c r="C500" t="s">
        <v>25</v>
      </c>
      <c r="D500">
        <v>8</v>
      </c>
      <c r="E500" s="7">
        <f t="shared" si="13"/>
        <v>2.5477707006369426</v>
      </c>
      <c r="F500">
        <v>9</v>
      </c>
      <c r="G500" s="16">
        <f t="shared" si="23"/>
        <v>0.52841765102776583</v>
      </c>
      <c r="H500" s="8">
        <f t="shared" si="24"/>
        <v>0.24835629598304992</v>
      </c>
      <c r="I500" s="8">
        <f t="shared" si="25"/>
        <v>5.098125933854992</v>
      </c>
    </row>
    <row r="501" spans="2:9" x14ac:dyDescent="0.3">
      <c r="B501" s="6" t="s">
        <v>22</v>
      </c>
      <c r="C501" t="s">
        <v>23</v>
      </c>
      <c r="D501">
        <v>23</v>
      </c>
      <c r="E501" s="7">
        <f t="shared" si="13"/>
        <v>7.3248407643312099</v>
      </c>
      <c r="F501">
        <v>9</v>
      </c>
      <c r="G501" s="16">
        <f t="shared" si="23"/>
        <v>7.7662370408352812</v>
      </c>
      <c r="H501" s="8">
        <f t="shared" si="24"/>
        <v>3.6501314091925821</v>
      </c>
      <c r="I501" s="8">
        <f t="shared" si="25"/>
        <v>42.139197172020175</v>
      </c>
    </row>
    <row r="502" spans="2:9" x14ac:dyDescent="0.3">
      <c r="B502" s="6" t="s">
        <v>24</v>
      </c>
      <c r="C502" t="s">
        <v>25</v>
      </c>
      <c r="D502">
        <v>10</v>
      </c>
      <c r="E502" s="7">
        <f t="shared" si="13"/>
        <v>3.1847133757961781</v>
      </c>
      <c r="F502">
        <v>9</v>
      </c>
      <c r="G502" s="16">
        <f t="shared" si="23"/>
        <v>0.93242369043444173</v>
      </c>
      <c r="H502" s="8">
        <f t="shared" si="24"/>
        <v>0.43823913450418761</v>
      </c>
      <c r="I502" s="8">
        <f t="shared" si="25"/>
        <v>7.9658217716484252</v>
      </c>
    </row>
    <row r="503" spans="2:9" x14ac:dyDescent="0.3">
      <c r="B503" s="6" t="s">
        <v>24</v>
      </c>
      <c r="C503" t="s">
        <v>25</v>
      </c>
      <c r="D503">
        <v>18</v>
      </c>
      <c r="E503" s="7">
        <f t="shared" si="13"/>
        <v>5.7324840764331206</v>
      </c>
      <c r="F503">
        <v>9</v>
      </c>
      <c r="G503" s="16">
        <f t="shared" si="23"/>
        <v>4.1618059307872386</v>
      </c>
      <c r="H503" s="8">
        <f t="shared" si="24"/>
        <v>1.9560487874700021</v>
      </c>
      <c r="I503" s="8">
        <f t="shared" si="25"/>
        <v>25.809262540140899</v>
      </c>
    </row>
    <row r="504" spans="2:9" x14ac:dyDescent="0.3">
      <c r="B504" s="6" t="s">
        <v>24</v>
      </c>
      <c r="C504" t="s">
        <v>25</v>
      </c>
      <c r="D504">
        <v>16</v>
      </c>
      <c r="E504" s="7">
        <f t="shared" si="13"/>
        <v>5.0955414012738851</v>
      </c>
      <c r="F504">
        <v>9</v>
      </c>
      <c r="G504" s="16">
        <f t="shared" si="23"/>
        <v>3.0838884124204617</v>
      </c>
      <c r="H504" s="8">
        <f t="shared" si="24"/>
        <v>1.4494275538376169</v>
      </c>
      <c r="I504" s="8">
        <f t="shared" si="25"/>
        <v>20.392503735419968</v>
      </c>
    </row>
    <row r="505" spans="2:9" x14ac:dyDescent="0.3">
      <c r="B505" s="6" t="s">
        <v>24</v>
      </c>
      <c r="C505" t="s">
        <v>25</v>
      </c>
      <c r="D505">
        <v>26</v>
      </c>
      <c r="E505" s="7">
        <f t="shared" si="13"/>
        <v>8.2802547770700627</v>
      </c>
      <c r="F505">
        <v>9</v>
      </c>
      <c r="G505" s="16">
        <f t="shared" si="23"/>
        <v>10.610124252760826</v>
      </c>
      <c r="H505" s="8">
        <f t="shared" si="24"/>
        <v>4.9867583987975879</v>
      </c>
      <c r="I505" s="8">
        <f t="shared" si="25"/>
        <v>53.848955176343352</v>
      </c>
    </row>
    <row r="506" spans="2:9" x14ac:dyDescent="0.3">
      <c r="B506" s="6" t="s">
        <v>24</v>
      </c>
      <c r="C506" t="s">
        <v>25</v>
      </c>
      <c r="D506">
        <v>35</v>
      </c>
      <c r="E506" s="7">
        <f t="shared" si="13"/>
        <v>11.146496815286623</v>
      </c>
      <c r="F506">
        <v>9</v>
      </c>
      <c r="G506" s="16">
        <f t="shared" si="23"/>
        <v>22.608225284226034</v>
      </c>
      <c r="H506" s="8">
        <f t="shared" si="24"/>
        <v>10.625865883586235</v>
      </c>
      <c r="I506" s="8">
        <f t="shared" si="25"/>
        <v>97.581316702693215</v>
      </c>
    </row>
    <row r="507" spans="2:9" x14ac:dyDescent="0.3">
      <c r="B507" s="6" t="s">
        <v>24</v>
      </c>
      <c r="C507" t="s">
        <v>25</v>
      </c>
      <c r="D507">
        <v>26</v>
      </c>
      <c r="E507" s="7">
        <f t="shared" si="13"/>
        <v>8.2802547770700627</v>
      </c>
      <c r="F507">
        <v>9</v>
      </c>
      <c r="G507" s="16">
        <f t="shared" si="23"/>
        <v>10.610124252760826</v>
      </c>
      <c r="H507" s="8">
        <f t="shared" si="24"/>
        <v>4.9867583987975879</v>
      </c>
      <c r="I507" s="8">
        <f t="shared" si="25"/>
        <v>53.848955176343352</v>
      </c>
    </row>
    <row r="508" spans="2:9" x14ac:dyDescent="0.3">
      <c r="B508" s="6" t="s">
        <v>22</v>
      </c>
      <c r="C508" t="s">
        <v>23</v>
      </c>
      <c r="D508">
        <v>92</v>
      </c>
      <c r="E508" s="7">
        <f t="shared" si="13"/>
        <v>29.29936305732484</v>
      </c>
      <c r="F508">
        <v>9</v>
      </c>
      <c r="G508" s="16">
        <f t="shared" si="23"/>
        <v>264.51683635615649</v>
      </c>
      <c r="H508" s="8">
        <f t="shared" si="24"/>
        <v>124.32291308739354</v>
      </c>
      <c r="I508" s="8">
        <f t="shared" si="25"/>
        <v>674.2271547523228</v>
      </c>
    </row>
    <row r="509" spans="2:9" x14ac:dyDescent="0.3">
      <c r="B509" s="6" t="s">
        <v>72</v>
      </c>
      <c r="C509" t="s">
        <v>73</v>
      </c>
      <c r="D509">
        <v>12</v>
      </c>
      <c r="E509" s="7">
        <f t="shared" si="13"/>
        <v>3.8216560509554141</v>
      </c>
      <c r="F509">
        <v>9</v>
      </c>
      <c r="G509" s="16">
        <f t="shared" si="23"/>
        <v>1.4829604559731249</v>
      </c>
      <c r="H509" s="8">
        <f t="shared" si="24"/>
        <v>0.69699141430736866</v>
      </c>
      <c r="I509" s="8">
        <f t="shared" si="25"/>
        <v>11.470783351173734</v>
      </c>
    </row>
    <row r="510" spans="2:9" x14ac:dyDescent="0.3">
      <c r="B510" s="6" t="s">
        <v>22</v>
      </c>
      <c r="C510" t="s">
        <v>23</v>
      </c>
      <c r="D510">
        <v>44</v>
      </c>
      <c r="E510" s="7">
        <f t="shared" si="13"/>
        <v>14.012738853503183</v>
      </c>
      <c r="F510">
        <v>9</v>
      </c>
      <c r="G510" s="16">
        <f t="shared" si="23"/>
        <v>40.476258507180518</v>
      </c>
      <c r="H510" s="8">
        <f t="shared" si="24"/>
        <v>19.023841498374843</v>
      </c>
      <c r="I510" s="8">
        <f t="shared" si="25"/>
        <v>154.2183094991135</v>
      </c>
    </row>
    <row r="511" spans="2:9" x14ac:dyDescent="0.3">
      <c r="B511" s="6" t="s">
        <v>72</v>
      </c>
      <c r="C511" t="s">
        <v>73</v>
      </c>
      <c r="D511">
        <v>21</v>
      </c>
      <c r="E511" s="7">
        <f t="shared" si="13"/>
        <v>6.6878980891719744</v>
      </c>
      <c r="F511">
        <v>9</v>
      </c>
      <c r="G511" s="16">
        <f t="shared" si="23"/>
        <v>6.1611446384234441</v>
      </c>
      <c r="H511" s="8">
        <f t="shared" si="24"/>
        <v>2.8957379800590184</v>
      </c>
      <c r="I511" s="8">
        <f t="shared" si="25"/>
        <v>35.12927401296956</v>
      </c>
    </row>
    <row r="512" spans="2:9" x14ac:dyDescent="0.3">
      <c r="B512" s="6" t="s">
        <v>22</v>
      </c>
      <c r="C512" t="s">
        <v>23</v>
      </c>
      <c r="D512">
        <v>48</v>
      </c>
      <c r="E512" s="7">
        <f t="shared" si="13"/>
        <v>15.286624203821656</v>
      </c>
      <c r="F512">
        <v>9</v>
      </c>
      <c r="G512" s="16">
        <f t="shared" si="23"/>
        <v>50.509404515047429</v>
      </c>
      <c r="H512" s="8">
        <f t="shared" si="24"/>
        <v>23.739420122072289</v>
      </c>
      <c r="I512" s="8">
        <f t="shared" si="25"/>
        <v>183.53253361877975</v>
      </c>
    </row>
    <row r="513" spans="2:9" x14ac:dyDescent="0.3">
      <c r="B513" s="6" t="s">
        <v>24</v>
      </c>
      <c r="C513" t="s">
        <v>25</v>
      </c>
      <c r="D513">
        <v>7</v>
      </c>
      <c r="E513" s="7">
        <f t="shared" ref="E513:E637" si="26">D513/3.14</f>
        <v>2.2292993630573248</v>
      </c>
      <c r="F513">
        <v>9</v>
      </c>
      <c r="G513" s="16">
        <f t="shared" si="23"/>
        <v>0.37617316498000025</v>
      </c>
      <c r="H513" s="8">
        <f t="shared" si="24"/>
        <v>0.1768013875406001</v>
      </c>
      <c r="I513" s="8">
        <f t="shared" si="25"/>
        <v>3.9032526681077284</v>
      </c>
    </row>
    <row r="514" spans="2:9" x14ac:dyDescent="0.3">
      <c r="B514" s="6" t="s">
        <v>72</v>
      </c>
      <c r="C514" t="s">
        <v>73</v>
      </c>
      <c r="D514">
        <v>19</v>
      </c>
      <c r="E514" s="7">
        <f t="shared" si="26"/>
        <v>6.0509554140127388</v>
      </c>
      <c r="F514">
        <v>9</v>
      </c>
      <c r="G514" s="16">
        <f t="shared" ref="G514:G577" si="27">EXP(2.545*LN(E514)-3.018)</f>
        <v>4.7757459239953679</v>
      </c>
      <c r="H514" s="8">
        <f t="shared" si="24"/>
        <v>2.2446005842778227</v>
      </c>
      <c r="I514" s="8">
        <f t="shared" si="25"/>
        <v>28.756616595650822</v>
      </c>
    </row>
    <row r="515" spans="2:9" x14ac:dyDescent="0.3">
      <c r="B515" s="6" t="s">
        <v>22</v>
      </c>
      <c r="C515" t="s">
        <v>23</v>
      </c>
      <c r="D515">
        <v>46</v>
      </c>
      <c r="E515" s="7">
        <f t="shared" si="26"/>
        <v>14.64968152866242</v>
      </c>
      <c r="F515">
        <v>9</v>
      </c>
      <c r="G515" s="16">
        <f t="shared" si="27"/>
        <v>45.324391363081176</v>
      </c>
      <c r="H515" s="8">
        <f t="shared" ref="H515:H578" si="28">G515*0.47</f>
        <v>21.302463940648153</v>
      </c>
      <c r="I515" s="8">
        <f t="shared" ref="I515:I578" si="29">PI()*((E515/2)^2)</f>
        <v>168.5567886880807</v>
      </c>
    </row>
    <row r="516" spans="2:9" x14ac:dyDescent="0.3">
      <c r="B516" s="6" t="s">
        <v>24</v>
      </c>
      <c r="C516" t="s">
        <v>25</v>
      </c>
      <c r="D516">
        <v>8</v>
      </c>
      <c r="E516" s="7">
        <f t="shared" si="26"/>
        <v>2.5477707006369426</v>
      </c>
      <c r="F516">
        <v>9</v>
      </c>
      <c r="G516" s="16">
        <f t="shared" si="27"/>
        <v>0.52841765102776583</v>
      </c>
      <c r="H516" s="8">
        <f t="shared" si="28"/>
        <v>0.24835629598304992</v>
      </c>
      <c r="I516" s="8">
        <f t="shared" si="29"/>
        <v>5.098125933854992</v>
      </c>
    </row>
    <row r="517" spans="2:9" x14ac:dyDescent="0.3">
      <c r="B517" s="6" t="s">
        <v>72</v>
      </c>
      <c r="C517" t="s">
        <v>73</v>
      </c>
      <c r="D517">
        <v>28</v>
      </c>
      <c r="E517" s="7">
        <f t="shared" si="26"/>
        <v>8.9171974522292992</v>
      </c>
      <c r="F517">
        <v>9</v>
      </c>
      <c r="G517" s="16">
        <f t="shared" si="27"/>
        <v>12.812400007802271</v>
      </c>
      <c r="H517" s="8">
        <f t="shared" si="28"/>
        <v>6.0218280036670668</v>
      </c>
      <c r="I517" s="8">
        <f t="shared" si="29"/>
        <v>62.452042689723655</v>
      </c>
    </row>
    <row r="518" spans="2:9" x14ac:dyDescent="0.3">
      <c r="B518" s="6" t="s">
        <v>24</v>
      </c>
      <c r="C518" t="s">
        <v>25</v>
      </c>
      <c r="D518">
        <v>35</v>
      </c>
      <c r="E518" s="7">
        <f t="shared" si="26"/>
        <v>11.146496815286623</v>
      </c>
      <c r="F518">
        <v>9</v>
      </c>
      <c r="G518" s="16">
        <f t="shared" si="27"/>
        <v>22.608225284226034</v>
      </c>
      <c r="H518" s="8">
        <f t="shared" si="28"/>
        <v>10.625865883586235</v>
      </c>
      <c r="I518" s="8">
        <f t="shared" si="29"/>
        <v>97.581316702693215</v>
      </c>
    </row>
    <row r="519" spans="2:9" x14ac:dyDescent="0.3">
      <c r="B519" s="6" t="s">
        <v>72</v>
      </c>
      <c r="C519" t="s">
        <v>73</v>
      </c>
      <c r="D519">
        <v>33</v>
      </c>
      <c r="E519" s="7">
        <f t="shared" si="26"/>
        <v>10.509554140127388</v>
      </c>
      <c r="F519">
        <v>9</v>
      </c>
      <c r="G519" s="16">
        <f t="shared" si="27"/>
        <v>19.463963264735195</v>
      </c>
      <c r="H519" s="8">
        <f t="shared" si="28"/>
        <v>9.1480627344255421</v>
      </c>
      <c r="I519" s="8">
        <f t="shared" si="29"/>
        <v>86.747799093251359</v>
      </c>
    </row>
    <row r="520" spans="2:9" x14ac:dyDescent="0.3">
      <c r="B520" s="6" t="s">
        <v>24</v>
      </c>
      <c r="C520" t="s">
        <v>25</v>
      </c>
      <c r="D520">
        <v>30</v>
      </c>
      <c r="E520" s="7">
        <f t="shared" si="26"/>
        <v>9.5541401273885338</v>
      </c>
      <c r="F520">
        <v>9</v>
      </c>
      <c r="G520" s="16">
        <f t="shared" si="27"/>
        <v>15.271682713902763</v>
      </c>
      <c r="H520" s="8">
        <f t="shared" si="28"/>
        <v>7.1776908755342985</v>
      </c>
      <c r="I520" s="8">
        <f t="shared" si="29"/>
        <v>71.692395944835823</v>
      </c>
    </row>
    <row r="521" spans="2:9" x14ac:dyDescent="0.3">
      <c r="B521" s="6" t="s">
        <v>24</v>
      </c>
      <c r="C521" t="s">
        <v>25</v>
      </c>
      <c r="D521">
        <v>40</v>
      </c>
      <c r="E521" s="7">
        <f t="shared" si="26"/>
        <v>12.738853503184712</v>
      </c>
      <c r="F521">
        <v>9</v>
      </c>
      <c r="G521" s="16">
        <f t="shared" si="27"/>
        <v>31.758207152369334</v>
      </c>
      <c r="H521" s="8">
        <f t="shared" si="28"/>
        <v>14.926357361613587</v>
      </c>
      <c r="I521" s="8">
        <f t="shared" si="29"/>
        <v>127.4531483463748</v>
      </c>
    </row>
    <row r="522" spans="2:9" x14ac:dyDescent="0.3">
      <c r="B522" s="6" t="s">
        <v>74</v>
      </c>
      <c r="C522" t="s">
        <v>75</v>
      </c>
      <c r="D522">
        <v>26.5</v>
      </c>
      <c r="E522" s="7">
        <f t="shared" si="26"/>
        <v>8.4394904458598727</v>
      </c>
      <c r="F522">
        <v>10</v>
      </c>
      <c r="G522" s="16">
        <f t="shared" si="27"/>
        <v>11.137149473545763</v>
      </c>
      <c r="H522" s="8">
        <f t="shared" si="28"/>
        <v>5.2344602525665085</v>
      </c>
      <c r="I522" s="8">
        <f t="shared" si="29"/>
        <v>55.939983391401071</v>
      </c>
    </row>
    <row r="523" spans="2:9" x14ac:dyDescent="0.3">
      <c r="B523" s="6" t="s">
        <v>39</v>
      </c>
      <c r="C523" t="s">
        <v>40</v>
      </c>
      <c r="D523">
        <v>26</v>
      </c>
      <c r="E523" s="7">
        <f t="shared" si="26"/>
        <v>8.2802547770700627</v>
      </c>
      <c r="F523">
        <v>10</v>
      </c>
      <c r="G523" s="16">
        <f t="shared" si="27"/>
        <v>10.610124252760826</v>
      </c>
      <c r="H523" s="8">
        <f t="shared" si="28"/>
        <v>4.9867583987975879</v>
      </c>
      <c r="I523" s="8">
        <f t="shared" si="29"/>
        <v>53.848955176343352</v>
      </c>
    </row>
    <row r="524" spans="2:9" x14ac:dyDescent="0.3">
      <c r="B524" s="6"/>
      <c r="C524" t="s">
        <v>60</v>
      </c>
      <c r="D524">
        <v>9</v>
      </c>
      <c r="E524" s="7">
        <f t="shared" si="26"/>
        <v>2.8662420382165603</v>
      </c>
      <c r="F524">
        <v>10</v>
      </c>
      <c r="G524" s="16">
        <f t="shared" si="27"/>
        <v>0.71311650094821233</v>
      </c>
      <c r="H524" s="8">
        <f t="shared" si="28"/>
        <v>0.33516475544565977</v>
      </c>
      <c r="I524" s="8">
        <f t="shared" si="29"/>
        <v>6.4523156350352249</v>
      </c>
    </row>
    <row r="525" spans="2:9" x14ac:dyDescent="0.3">
      <c r="B525" s="6"/>
      <c r="C525" t="s">
        <v>60</v>
      </c>
      <c r="D525">
        <v>6</v>
      </c>
      <c r="E525" s="7">
        <f t="shared" si="26"/>
        <v>1.910828025477707</v>
      </c>
      <c r="F525">
        <v>10</v>
      </c>
      <c r="G525" s="16">
        <f t="shared" si="27"/>
        <v>0.25410208668910245</v>
      </c>
      <c r="H525" s="8">
        <f t="shared" si="28"/>
        <v>0.11942798074387814</v>
      </c>
      <c r="I525" s="8">
        <f t="shared" si="29"/>
        <v>2.8676958377934336</v>
      </c>
    </row>
    <row r="526" spans="2:9" x14ac:dyDescent="0.3">
      <c r="B526" s="6" t="s">
        <v>74</v>
      </c>
      <c r="C526" t="s">
        <v>75</v>
      </c>
      <c r="D526">
        <v>17.7</v>
      </c>
      <c r="E526" s="7">
        <f t="shared" si="26"/>
        <v>5.6369426751592355</v>
      </c>
      <c r="F526">
        <v>10</v>
      </c>
      <c r="G526" s="16">
        <f t="shared" si="27"/>
        <v>3.9875419240887</v>
      </c>
      <c r="H526" s="8">
        <f t="shared" si="28"/>
        <v>1.874144704321689</v>
      </c>
      <c r="I526" s="8">
        <f t="shared" si="29"/>
        <v>24.956123028397354</v>
      </c>
    </row>
    <row r="527" spans="2:9" x14ac:dyDescent="0.3">
      <c r="B527" s="6"/>
      <c r="C527" t="s">
        <v>36</v>
      </c>
      <c r="D527">
        <v>11</v>
      </c>
      <c r="E527" s="7">
        <f t="shared" si="26"/>
        <v>3.5031847133757958</v>
      </c>
      <c r="F527">
        <v>10</v>
      </c>
      <c r="G527" s="16">
        <f t="shared" si="27"/>
        <v>1.1883864272051015</v>
      </c>
      <c r="H527" s="8">
        <f t="shared" si="28"/>
        <v>0.55854162078639769</v>
      </c>
      <c r="I527" s="8">
        <f t="shared" si="29"/>
        <v>9.6386443436945939</v>
      </c>
    </row>
    <row r="528" spans="2:9" x14ac:dyDescent="0.3">
      <c r="B528" s="6"/>
      <c r="C528" t="s">
        <v>36</v>
      </c>
      <c r="D528">
        <v>8</v>
      </c>
      <c r="E528" s="7">
        <f t="shared" si="26"/>
        <v>2.5477707006369426</v>
      </c>
      <c r="F528">
        <v>10</v>
      </c>
      <c r="G528" s="16">
        <f t="shared" si="27"/>
        <v>0.52841765102776583</v>
      </c>
      <c r="H528" s="8">
        <f t="shared" si="28"/>
        <v>0.24835629598304992</v>
      </c>
      <c r="I528" s="8">
        <f t="shared" si="29"/>
        <v>5.098125933854992</v>
      </c>
    </row>
    <row r="529" spans="2:9" x14ac:dyDescent="0.3">
      <c r="B529" s="6" t="s">
        <v>74</v>
      </c>
      <c r="C529" t="s">
        <v>75</v>
      </c>
      <c r="D529">
        <v>22</v>
      </c>
      <c r="E529" s="7">
        <f t="shared" si="26"/>
        <v>7.0063694267515917</v>
      </c>
      <c r="F529">
        <v>10</v>
      </c>
      <c r="G529" s="16">
        <f t="shared" si="27"/>
        <v>6.9355198964445544</v>
      </c>
      <c r="H529" s="8">
        <f t="shared" si="28"/>
        <v>3.2596943513289403</v>
      </c>
      <c r="I529" s="8">
        <f t="shared" si="29"/>
        <v>38.554577374778376</v>
      </c>
    </row>
    <row r="530" spans="2:9" x14ac:dyDescent="0.3">
      <c r="B530" s="6"/>
      <c r="C530" t="s">
        <v>60</v>
      </c>
      <c r="D530">
        <v>35</v>
      </c>
      <c r="E530" s="7">
        <f t="shared" si="26"/>
        <v>11.146496815286623</v>
      </c>
      <c r="F530">
        <v>10</v>
      </c>
      <c r="G530" s="16">
        <f t="shared" si="27"/>
        <v>22.608225284226034</v>
      </c>
      <c r="H530" s="8">
        <f t="shared" si="28"/>
        <v>10.625865883586235</v>
      </c>
      <c r="I530" s="8">
        <f t="shared" si="29"/>
        <v>97.581316702693215</v>
      </c>
    </row>
    <row r="531" spans="2:9" x14ac:dyDescent="0.3">
      <c r="B531" s="6" t="s">
        <v>39</v>
      </c>
      <c r="C531" t="s">
        <v>40</v>
      </c>
      <c r="D531">
        <v>55</v>
      </c>
      <c r="E531" s="7">
        <f t="shared" si="26"/>
        <v>17.515923566878982</v>
      </c>
      <c r="F531">
        <v>10</v>
      </c>
      <c r="G531" s="16">
        <f t="shared" si="27"/>
        <v>71.422713186885233</v>
      </c>
      <c r="H531" s="8">
        <f t="shared" si="28"/>
        <v>33.568675197836058</v>
      </c>
      <c r="I531" s="8">
        <f t="shared" si="29"/>
        <v>240.96610859236495</v>
      </c>
    </row>
    <row r="532" spans="2:9" x14ac:dyDescent="0.3">
      <c r="B532" s="6" t="s">
        <v>22</v>
      </c>
      <c r="C532" t="s">
        <v>23</v>
      </c>
      <c r="D532">
        <v>34</v>
      </c>
      <c r="E532" s="7">
        <f t="shared" si="26"/>
        <v>10.828025477707007</v>
      </c>
      <c r="F532">
        <v>10</v>
      </c>
      <c r="G532" s="16">
        <f t="shared" si="27"/>
        <v>21.000379507614944</v>
      </c>
      <c r="H532" s="8">
        <f t="shared" si="28"/>
        <v>9.8701783685790225</v>
      </c>
      <c r="I532" s="8">
        <f t="shared" si="29"/>
        <v>92.084899680255816</v>
      </c>
    </row>
    <row r="533" spans="2:9" x14ac:dyDescent="0.3">
      <c r="B533" s="6" t="s">
        <v>9</v>
      </c>
      <c r="C533" t="s">
        <v>10</v>
      </c>
      <c r="D533">
        <v>10</v>
      </c>
      <c r="E533" s="7">
        <f t="shared" si="26"/>
        <v>3.1847133757961781</v>
      </c>
      <c r="F533">
        <v>10</v>
      </c>
      <c r="G533" s="16">
        <f t="shared" si="27"/>
        <v>0.93242369043444173</v>
      </c>
      <c r="H533" s="8">
        <f t="shared" si="28"/>
        <v>0.43823913450418761</v>
      </c>
      <c r="I533" s="8">
        <f t="shared" si="29"/>
        <v>7.9658217716484252</v>
      </c>
    </row>
    <row r="534" spans="2:9" x14ac:dyDescent="0.3">
      <c r="B534" s="6" t="s">
        <v>9</v>
      </c>
      <c r="C534" t="s">
        <v>10</v>
      </c>
      <c r="D534">
        <v>14</v>
      </c>
      <c r="E534" s="7">
        <f t="shared" si="26"/>
        <v>4.4585987261146496</v>
      </c>
      <c r="F534">
        <v>10</v>
      </c>
      <c r="G534" s="16">
        <f t="shared" si="27"/>
        <v>2.1953772026521454</v>
      </c>
      <c r="H534" s="8">
        <f t="shared" si="28"/>
        <v>1.0318272852465082</v>
      </c>
      <c r="I534" s="8">
        <f t="shared" si="29"/>
        <v>15.613010672430914</v>
      </c>
    </row>
    <row r="535" spans="2:9" x14ac:dyDescent="0.3">
      <c r="B535" s="6" t="s">
        <v>9</v>
      </c>
      <c r="C535" t="s">
        <v>10</v>
      </c>
      <c r="D535">
        <v>11</v>
      </c>
      <c r="E535" s="7">
        <f t="shared" si="26"/>
        <v>3.5031847133757958</v>
      </c>
      <c r="F535">
        <v>10</v>
      </c>
      <c r="G535" s="16">
        <f t="shared" si="27"/>
        <v>1.1883864272051015</v>
      </c>
      <c r="H535" s="8">
        <f t="shared" si="28"/>
        <v>0.55854162078639769</v>
      </c>
      <c r="I535" s="8">
        <f t="shared" si="29"/>
        <v>9.6386443436945939</v>
      </c>
    </row>
    <row r="536" spans="2:9" x14ac:dyDescent="0.3">
      <c r="B536" s="6" t="s">
        <v>37</v>
      </c>
      <c r="C536" t="s">
        <v>38</v>
      </c>
      <c r="D536">
        <v>14</v>
      </c>
      <c r="E536" s="7">
        <f t="shared" si="26"/>
        <v>4.4585987261146496</v>
      </c>
      <c r="F536">
        <v>10</v>
      </c>
      <c r="G536" s="16">
        <f t="shared" si="27"/>
        <v>2.1953772026521454</v>
      </c>
      <c r="H536" s="8">
        <f t="shared" si="28"/>
        <v>1.0318272852465082</v>
      </c>
      <c r="I536" s="8">
        <f t="shared" si="29"/>
        <v>15.613010672430914</v>
      </c>
    </row>
    <row r="537" spans="2:9" x14ac:dyDescent="0.3">
      <c r="B537" s="6" t="s">
        <v>74</v>
      </c>
      <c r="C537" t="s">
        <v>76</v>
      </c>
      <c r="D537">
        <v>23</v>
      </c>
      <c r="E537" s="7">
        <f t="shared" si="26"/>
        <v>7.3248407643312099</v>
      </c>
      <c r="F537">
        <v>10</v>
      </c>
      <c r="G537" s="16">
        <f t="shared" si="27"/>
        <v>7.7662370408352812</v>
      </c>
      <c r="H537" s="8">
        <f t="shared" si="28"/>
        <v>3.6501314091925821</v>
      </c>
      <c r="I537" s="8">
        <f t="shared" si="29"/>
        <v>42.139197172020175</v>
      </c>
    </row>
    <row r="538" spans="2:9" x14ac:dyDescent="0.3">
      <c r="B538" s="6" t="s">
        <v>74</v>
      </c>
      <c r="C538" t="s">
        <v>77</v>
      </c>
      <c r="D538">
        <v>15</v>
      </c>
      <c r="E538" s="7">
        <f t="shared" si="26"/>
        <v>4.7770700636942669</v>
      </c>
      <c r="F538">
        <v>10</v>
      </c>
      <c r="G538" s="16">
        <f t="shared" si="27"/>
        <v>2.6167700084154584</v>
      </c>
      <c r="H538" s="8">
        <f t="shared" si="28"/>
        <v>1.2298819039552653</v>
      </c>
      <c r="I538" s="8">
        <f t="shared" si="29"/>
        <v>17.923098986208956</v>
      </c>
    </row>
    <row r="539" spans="2:9" x14ac:dyDescent="0.3">
      <c r="B539" s="6" t="s">
        <v>74</v>
      </c>
      <c r="C539" t="s">
        <v>77</v>
      </c>
      <c r="D539">
        <v>27</v>
      </c>
      <c r="E539" s="7">
        <f t="shared" si="26"/>
        <v>8.598726114649681</v>
      </c>
      <c r="F539">
        <v>10</v>
      </c>
      <c r="G539" s="16">
        <f t="shared" si="27"/>
        <v>11.679764309136601</v>
      </c>
      <c r="H539" s="8">
        <f t="shared" si="28"/>
        <v>5.4894892252942027</v>
      </c>
      <c r="I539" s="8">
        <f t="shared" si="29"/>
        <v>58.070840715317019</v>
      </c>
    </row>
    <row r="540" spans="2:9" x14ac:dyDescent="0.3">
      <c r="B540" s="6" t="s">
        <v>43</v>
      </c>
      <c r="C540" t="s">
        <v>44</v>
      </c>
      <c r="D540">
        <v>17</v>
      </c>
      <c r="E540" s="7">
        <f t="shared" si="26"/>
        <v>5.4140127388535033</v>
      </c>
      <c r="F540">
        <v>10</v>
      </c>
      <c r="G540" s="16">
        <f t="shared" si="27"/>
        <v>3.5983698908858401</v>
      </c>
      <c r="H540" s="8">
        <f t="shared" si="28"/>
        <v>1.6912338487163447</v>
      </c>
      <c r="I540" s="8">
        <f t="shared" si="29"/>
        <v>23.021224920063954</v>
      </c>
    </row>
    <row r="541" spans="2:9" x14ac:dyDescent="0.3">
      <c r="B541" s="6" t="s">
        <v>74</v>
      </c>
      <c r="C541" t="s">
        <v>77</v>
      </c>
      <c r="D541">
        <v>28</v>
      </c>
      <c r="E541" s="7">
        <f t="shared" si="26"/>
        <v>8.9171974522292992</v>
      </c>
      <c r="F541">
        <v>10</v>
      </c>
      <c r="G541" s="16">
        <f t="shared" si="27"/>
        <v>12.812400007802271</v>
      </c>
      <c r="H541" s="8">
        <f t="shared" si="28"/>
        <v>6.0218280036670668</v>
      </c>
      <c r="I541" s="8">
        <f t="shared" si="29"/>
        <v>62.452042689723655</v>
      </c>
    </row>
    <row r="542" spans="2:9" x14ac:dyDescent="0.3">
      <c r="B542" s="6" t="s">
        <v>74</v>
      </c>
      <c r="C542" t="s">
        <v>77</v>
      </c>
      <c r="D542">
        <v>26</v>
      </c>
      <c r="E542" s="7">
        <f t="shared" si="26"/>
        <v>8.2802547770700627</v>
      </c>
      <c r="F542">
        <v>10</v>
      </c>
      <c r="G542" s="16">
        <f t="shared" si="27"/>
        <v>10.610124252760826</v>
      </c>
      <c r="H542" s="8">
        <f t="shared" si="28"/>
        <v>4.9867583987975879</v>
      </c>
      <c r="I542" s="8">
        <f t="shared" si="29"/>
        <v>53.848955176343352</v>
      </c>
    </row>
    <row r="543" spans="2:9" x14ac:dyDescent="0.3">
      <c r="B543" s="6" t="s">
        <v>74</v>
      </c>
      <c r="C543" t="s">
        <v>77</v>
      </c>
      <c r="D543">
        <v>32</v>
      </c>
      <c r="E543" s="7">
        <f t="shared" si="26"/>
        <v>10.19108280254777</v>
      </c>
      <c r="F543">
        <v>10</v>
      </c>
      <c r="G543" s="16">
        <f t="shared" si="27"/>
        <v>17.997823732351961</v>
      </c>
      <c r="H543" s="8">
        <f t="shared" si="28"/>
        <v>8.4589771542054208</v>
      </c>
      <c r="I543" s="8">
        <f t="shared" si="29"/>
        <v>81.570014941679872</v>
      </c>
    </row>
    <row r="544" spans="2:9" x14ac:dyDescent="0.3">
      <c r="B544" s="6" t="s">
        <v>74</v>
      </c>
      <c r="C544" t="s">
        <v>77</v>
      </c>
      <c r="D544">
        <v>21</v>
      </c>
      <c r="E544" s="7">
        <f t="shared" si="26"/>
        <v>6.6878980891719744</v>
      </c>
      <c r="F544">
        <v>10</v>
      </c>
      <c r="G544" s="16">
        <f t="shared" si="27"/>
        <v>6.1611446384234441</v>
      </c>
      <c r="H544" s="8">
        <f t="shared" si="28"/>
        <v>2.8957379800590184</v>
      </c>
      <c r="I544" s="8">
        <f t="shared" si="29"/>
        <v>35.12927401296956</v>
      </c>
    </row>
    <row r="545" spans="2:9" x14ac:dyDescent="0.3">
      <c r="B545" s="6" t="s">
        <v>74</v>
      </c>
      <c r="C545" t="s">
        <v>77</v>
      </c>
      <c r="D545">
        <v>22</v>
      </c>
      <c r="E545" s="7">
        <f t="shared" si="26"/>
        <v>7.0063694267515917</v>
      </c>
      <c r="F545">
        <v>10</v>
      </c>
      <c r="G545" s="16">
        <f t="shared" si="27"/>
        <v>6.9355198964445544</v>
      </c>
      <c r="H545" s="8">
        <f t="shared" si="28"/>
        <v>3.2596943513289403</v>
      </c>
      <c r="I545" s="8">
        <f t="shared" si="29"/>
        <v>38.554577374778376</v>
      </c>
    </row>
    <row r="546" spans="2:9" x14ac:dyDescent="0.3">
      <c r="B546" s="6" t="s">
        <v>43</v>
      </c>
      <c r="C546" t="s">
        <v>44</v>
      </c>
      <c r="D546">
        <v>12</v>
      </c>
      <c r="E546" s="7">
        <f t="shared" si="26"/>
        <v>3.8216560509554141</v>
      </c>
      <c r="F546">
        <v>10</v>
      </c>
      <c r="G546" s="16">
        <f t="shared" si="27"/>
        <v>1.4829604559731249</v>
      </c>
      <c r="H546" s="8">
        <f t="shared" si="28"/>
        <v>0.69699141430736866</v>
      </c>
      <c r="I546" s="8">
        <f t="shared" si="29"/>
        <v>11.470783351173734</v>
      </c>
    </row>
    <row r="547" spans="2:9" x14ac:dyDescent="0.3">
      <c r="B547" s="6" t="s">
        <v>74</v>
      </c>
      <c r="C547" t="s">
        <v>77</v>
      </c>
      <c r="D547">
        <v>14</v>
      </c>
      <c r="E547" s="7">
        <f t="shared" si="26"/>
        <v>4.4585987261146496</v>
      </c>
      <c r="F547">
        <v>10</v>
      </c>
      <c r="G547" s="16">
        <f t="shared" si="27"/>
        <v>2.1953772026521454</v>
      </c>
      <c r="H547" s="8">
        <f t="shared" si="28"/>
        <v>1.0318272852465082</v>
      </c>
      <c r="I547" s="8">
        <f t="shared" si="29"/>
        <v>15.613010672430914</v>
      </c>
    </row>
    <row r="548" spans="2:9" x14ac:dyDescent="0.3">
      <c r="B548" s="6" t="s">
        <v>43</v>
      </c>
      <c r="C548" t="s">
        <v>44</v>
      </c>
      <c r="D548">
        <v>14</v>
      </c>
      <c r="E548" s="7">
        <f t="shared" si="26"/>
        <v>4.4585987261146496</v>
      </c>
      <c r="F548">
        <v>10</v>
      </c>
      <c r="G548" s="16">
        <f t="shared" si="27"/>
        <v>2.1953772026521454</v>
      </c>
      <c r="H548" s="8">
        <f t="shared" si="28"/>
        <v>1.0318272852465082</v>
      </c>
      <c r="I548" s="8">
        <f t="shared" si="29"/>
        <v>15.613010672430914</v>
      </c>
    </row>
    <row r="549" spans="2:9" x14ac:dyDescent="0.3">
      <c r="B549" s="6" t="s">
        <v>74</v>
      </c>
      <c r="C549" t="s">
        <v>77</v>
      </c>
      <c r="D549">
        <v>16</v>
      </c>
      <c r="E549" s="7">
        <f t="shared" si="26"/>
        <v>5.0955414012738851</v>
      </c>
      <c r="F549">
        <v>10</v>
      </c>
      <c r="G549" s="16">
        <f t="shared" si="27"/>
        <v>3.0838884124204617</v>
      </c>
      <c r="H549" s="8">
        <f t="shared" si="28"/>
        <v>1.4494275538376169</v>
      </c>
      <c r="I549" s="8">
        <f t="shared" si="29"/>
        <v>20.392503735419968</v>
      </c>
    </row>
    <row r="550" spans="2:9" x14ac:dyDescent="0.3">
      <c r="B550" s="6" t="s">
        <v>43</v>
      </c>
      <c r="C550" t="s">
        <v>44</v>
      </c>
      <c r="D550">
        <v>12</v>
      </c>
      <c r="E550" s="7">
        <f t="shared" si="26"/>
        <v>3.8216560509554141</v>
      </c>
      <c r="F550">
        <v>10</v>
      </c>
      <c r="G550" s="16">
        <f t="shared" si="27"/>
        <v>1.4829604559731249</v>
      </c>
      <c r="H550" s="8">
        <f t="shared" si="28"/>
        <v>0.69699141430736866</v>
      </c>
      <c r="I550" s="8">
        <f t="shared" si="29"/>
        <v>11.470783351173734</v>
      </c>
    </row>
    <row r="551" spans="2:9" x14ac:dyDescent="0.3">
      <c r="B551" s="6" t="s">
        <v>39</v>
      </c>
      <c r="C551" t="s">
        <v>40</v>
      </c>
      <c r="D551">
        <v>22</v>
      </c>
      <c r="E551" s="7">
        <f t="shared" si="26"/>
        <v>7.0063694267515917</v>
      </c>
      <c r="F551">
        <v>10</v>
      </c>
      <c r="G551" s="16">
        <f t="shared" si="27"/>
        <v>6.9355198964445544</v>
      </c>
      <c r="H551" s="8">
        <f t="shared" si="28"/>
        <v>3.2596943513289403</v>
      </c>
      <c r="I551" s="8">
        <f t="shared" si="29"/>
        <v>38.554577374778376</v>
      </c>
    </row>
    <row r="552" spans="2:9" x14ac:dyDescent="0.3">
      <c r="B552" s="6" t="s">
        <v>74</v>
      </c>
      <c r="C552" t="s">
        <v>75</v>
      </c>
      <c r="D552">
        <v>34</v>
      </c>
      <c r="E552" s="7">
        <f t="shared" si="26"/>
        <v>10.828025477707007</v>
      </c>
      <c r="F552">
        <v>10</v>
      </c>
      <c r="G552" s="16">
        <f t="shared" si="27"/>
        <v>21.000379507614944</v>
      </c>
      <c r="H552" s="8">
        <f t="shared" si="28"/>
        <v>9.8701783685790225</v>
      </c>
      <c r="I552" s="8">
        <f t="shared" si="29"/>
        <v>92.084899680255816</v>
      </c>
    </row>
    <row r="553" spans="2:9" x14ac:dyDescent="0.3">
      <c r="B553" s="6" t="s">
        <v>22</v>
      </c>
      <c r="C553" t="s">
        <v>23</v>
      </c>
      <c r="D553">
        <v>55</v>
      </c>
      <c r="E553" s="7">
        <f t="shared" si="26"/>
        <v>17.515923566878982</v>
      </c>
      <c r="F553">
        <v>10</v>
      </c>
      <c r="G553" s="16">
        <f t="shared" si="27"/>
        <v>71.422713186885233</v>
      </c>
      <c r="H553" s="8">
        <f t="shared" si="28"/>
        <v>33.568675197836058</v>
      </c>
      <c r="I553" s="8">
        <f t="shared" si="29"/>
        <v>240.96610859236495</v>
      </c>
    </row>
    <row r="554" spans="2:9" x14ac:dyDescent="0.3">
      <c r="B554" s="6" t="s">
        <v>26</v>
      </c>
      <c r="C554" t="s">
        <v>27</v>
      </c>
      <c r="D554">
        <v>14</v>
      </c>
      <c r="E554" s="7">
        <f t="shared" si="26"/>
        <v>4.4585987261146496</v>
      </c>
      <c r="F554">
        <v>10</v>
      </c>
      <c r="G554" s="16">
        <f t="shared" si="27"/>
        <v>2.1953772026521454</v>
      </c>
      <c r="H554" s="8">
        <f t="shared" si="28"/>
        <v>1.0318272852465082</v>
      </c>
      <c r="I554" s="8">
        <f t="shared" si="29"/>
        <v>15.613010672430914</v>
      </c>
    </row>
    <row r="555" spans="2:9" x14ac:dyDescent="0.3">
      <c r="B555" s="6" t="s">
        <v>39</v>
      </c>
      <c r="C555" t="s">
        <v>40</v>
      </c>
      <c r="D555">
        <v>40</v>
      </c>
      <c r="E555" s="7">
        <f t="shared" si="26"/>
        <v>12.738853503184712</v>
      </c>
      <c r="F555">
        <v>10</v>
      </c>
      <c r="G555" s="16">
        <f t="shared" si="27"/>
        <v>31.758207152369334</v>
      </c>
      <c r="H555" s="8">
        <f t="shared" si="28"/>
        <v>14.926357361613587</v>
      </c>
      <c r="I555" s="8">
        <f t="shared" si="29"/>
        <v>127.4531483463748</v>
      </c>
    </row>
    <row r="556" spans="2:9" x14ac:dyDescent="0.3">
      <c r="B556" s="6" t="s">
        <v>39</v>
      </c>
      <c r="C556" t="s">
        <v>40</v>
      </c>
      <c r="D556">
        <v>40</v>
      </c>
      <c r="E556" s="7">
        <f t="shared" si="26"/>
        <v>12.738853503184712</v>
      </c>
      <c r="F556">
        <v>10</v>
      </c>
      <c r="G556" s="16">
        <f t="shared" si="27"/>
        <v>31.758207152369334</v>
      </c>
      <c r="H556" s="8">
        <f t="shared" si="28"/>
        <v>14.926357361613587</v>
      </c>
      <c r="I556" s="8">
        <f t="shared" si="29"/>
        <v>127.4531483463748</v>
      </c>
    </row>
    <row r="557" spans="2:9" x14ac:dyDescent="0.3">
      <c r="B557" s="6" t="s">
        <v>43</v>
      </c>
      <c r="C557" t="s">
        <v>44</v>
      </c>
      <c r="D557">
        <v>19</v>
      </c>
      <c r="E557" s="7">
        <f t="shared" si="26"/>
        <v>6.0509554140127388</v>
      </c>
      <c r="F557">
        <v>10</v>
      </c>
      <c r="G557" s="16">
        <f t="shared" si="27"/>
        <v>4.7757459239953679</v>
      </c>
      <c r="H557" s="8">
        <f t="shared" si="28"/>
        <v>2.2446005842778227</v>
      </c>
      <c r="I557" s="8">
        <f t="shared" si="29"/>
        <v>28.756616595650822</v>
      </c>
    </row>
    <row r="558" spans="2:9" x14ac:dyDescent="0.3">
      <c r="B558" s="6" t="s">
        <v>74</v>
      </c>
      <c r="C558" t="s">
        <v>75</v>
      </c>
      <c r="D558">
        <v>22</v>
      </c>
      <c r="E558" s="7">
        <f t="shared" si="26"/>
        <v>7.0063694267515917</v>
      </c>
      <c r="F558">
        <v>10</v>
      </c>
      <c r="G558" s="16">
        <f t="shared" si="27"/>
        <v>6.9355198964445544</v>
      </c>
      <c r="H558" s="8">
        <f t="shared" si="28"/>
        <v>3.2596943513289403</v>
      </c>
      <c r="I558" s="8">
        <f t="shared" si="29"/>
        <v>38.554577374778376</v>
      </c>
    </row>
    <row r="559" spans="2:9" x14ac:dyDescent="0.3">
      <c r="B559" s="6" t="s">
        <v>74</v>
      </c>
      <c r="C559" t="s">
        <v>75</v>
      </c>
      <c r="D559">
        <v>20</v>
      </c>
      <c r="E559" s="7">
        <f t="shared" si="26"/>
        <v>6.3694267515923562</v>
      </c>
      <c r="F559">
        <v>10</v>
      </c>
      <c r="G559" s="16">
        <f t="shared" si="27"/>
        <v>5.4417005351814183</v>
      </c>
      <c r="H559" s="8">
        <f t="shared" si="28"/>
        <v>2.5575992515352666</v>
      </c>
      <c r="I559" s="8">
        <f t="shared" si="29"/>
        <v>31.863287086593701</v>
      </c>
    </row>
    <row r="560" spans="2:9" x14ac:dyDescent="0.3">
      <c r="B560" s="6" t="s">
        <v>39</v>
      </c>
      <c r="C560" t="s">
        <v>40</v>
      </c>
      <c r="D560">
        <v>34</v>
      </c>
      <c r="E560" s="7">
        <f t="shared" si="26"/>
        <v>10.828025477707007</v>
      </c>
      <c r="F560">
        <v>10</v>
      </c>
      <c r="G560" s="16">
        <f t="shared" si="27"/>
        <v>21.000379507614944</v>
      </c>
      <c r="H560" s="8">
        <f t="shared" si="28"/>
        <v>9.8701783685790225</v>
      </c>
      <c r="I560" s="8">
        <f t="shared" si="29"/>
        <v>92.084899680255816</v>
      </c>
    </row>
    <row r="561" spans="2:9" x14ac:dyDescent="0.3">
      <c r="B561" s="6" t="s">
        <v>39</v>
      </c>
      <c r="C561" t="s">
        <v>40</v>
      </c>
      <c r="D561">
        <v>31</v>
      </c>
      <c r="E561" s="7">
        <f t="shared" si="26"/>
        <v>9.872611464968152</v>
      </c>
      <c r="F561">
        <v>10</v>
      </c>
      <c r="G561" s="16">
        <f t="shared" si="27"/>
        <v>16.600792075535921</v>
      </c>
      <c r="H561" s="8">
        <f t="shared" si="28"/>
        <v>7.8023722755018827</v>
      </c>
      <c r="I561" s="8">
        <f t="shared" si="29"/>
        <v>76.55154722554137</v>
      </c>
    </row>
    <row r="562" spans="2:9" x14ac:dyDescent="0.3">
      <c r="B562" s="6" t="s">
        <v>26</v>
      </c>
      <c r="C562" t="s">
        <v>27</v>
      </c>
      <c r="D562">
        <v>9</v>
      </c>
      <c r="E562" s="7">
        <f t="shared" si="26"/>
        <v>2.8662420382165603</v>
      </c>
      <c r="F562">
        <v>10</v>
      </c>
      <c r="G562" s="16">
        <f t="shared" si="27"/>
        <v>0.71311650094821233</v>
      </c>
      <c r="H562" s="8">
        <f t="shared" si="28"/>
        <v>0.33516475544565977</v>
      </c>
      <c r="I562" s="8">
        <f t="shared" si="29"/>
        <v>6.4523156350352249</v>
      </c>
    </row>
    <row r="563" spans="2:9" x14ac:dyDescent="0.3">
      <c r="B563" s="6" t="s">
        <v>26</v>
      </c>
      <c r="C563" t="s">
        <v>27</v>
      </c>
      <c r="D563">
        <v>7</v>
      </c>
      <c r="E563" s="7">
        <f t="shared" si="26"/>
        <v>2.2292993630573248</v>
      </c>
      <c r="F563">
        <v>10</v>
      </c>
      <c r="G563" s="16">
        <f t="shared" si="27"/>
        <v>0.37617316498000025</v>
      </c>
      <c r="H563" s="8">
        <f t="shared" si="28"/>
        <v>0.1768013875406001</v>
      </c>
      <c r="I563" s="8">
        <f t="shared" si="29"/>
        <v>3.9032526681077284</v>
      </c>
    </row>
    <row r="564" spans="2:9" x14ac:dyDescent="0.3">
      <c r="B564" s="6" t="s">
        <v>74</v>
      </c>
      <c r="C564" t="s">
        <v>75</v>
      </c>
      <c r="D564">
        <v>17</v>
      </c>
      <c r="E564" s="7">
        <f t="shared" si="26"/>
        <v>5.4140127388535033</v>
      </c>
      <c r="F564">
        <v>10</v>
      </c>
      <c r="G564" s="16">
        <f t="shared" si="27"/>
        <v>3.5983698908858401</v>
      </c>
      <c r="H564" s="8">
        <f t="shared" si="28"/>
        <v>1.6912338487163447</v>
      </c>
      <c r="I564" s="8">
        <f t="shared" si="29"/>
        <v>23.021224920063954</v>
      </c>
    </row>
    <row r="565" spans="2:9" x14ac:dyDescent="0.3">
      <c r="B565" s="6" t="s">
        <v>74</v>
      </c>
      <c r="C565" t="s">
        <v>75</v>
      </c>
      <c r="D565">
        <v>29</v>
      </c>
      <c r="E565" s="7">
        <f t="shared" si="26"/>
        <v>9.2356687898089174</v>
      </c>
      <c r="F565">
        <v>10</v>
      </c>
      <c r="G565" s="16">
        <f t="shared" si="27"/>
        <v>14.009292529252955</v>
      </c>
      <c r="H565" s="8">
        <f t="shared" si="28"/>
        <v>6.5843674887488879</v>
      </c>
      <c r="I565" s="8">
        <f t="shared" si="29"/>
        <v>66.992561099563275</v>
      </c>
    </row>
    <row r="566" spans="2:9" x14ac:dyDescent="0.3">
      <c r="B566" s="6" t="s">
        <v>49</v>
      </c>
      <c r="C566" t="s">
        <v>50</v>
      </c>
      <c r="D566">
        <v>20</v>
      </c>
      <c r="E566" s="7">
        <f t="shared" si="26"/>
        <v>6.3694267515923562</v>
      </c>
      <c r="F566">
        <v>10</v>
      </c>
      <c r="G566" s="16">
        <f t="shared" si="27"/>
        <v>5.4417005351814183</v>
      </c>
      <c r="H566" s="8">
        <f t="shared" si="28"/>
        <v>2.5575992515352666</v>
      </c>
      <c r="I566" s="8">
        <f t="shared" si="29"/>
        <v>31.863287086593701</v>
      </c>
    </row>
    <row r="567" spans="2:9" x14ac:dyDescent="0.3">
      <c r="B567" s="6" t="s">
        <v>49</v>
      </c>
      <c r="C567" t="s">
        <v>50</v>
      </c>
      <c r="D567">
        <v>12</v>
      </c>
      <c r="E567" s="7">
        <f t="shared" si="26"/>
        <v>3.8216560509554141</v>
      </c>
      <c r="F567">
        <v>10</v>
      </c>
      <c r="G567" s="16">
        <f t="shared" si="27"/>
        <v>1.4829604559731249</v>
      </c>
      <c r="H567" s="8">
        <f t="shared" si="28"/>
        <v>0.69699141430736866</v>
      </c>
      <c r="I567" s="8">
        <f t="shared" si="29"/>
        <v>11.470783351173734</v>
      </c>
    </row>
    <row r="568" spans="2:9" x14ac:dyDescent="0.3">
      <c r="B568" s="6" t="s">
        <v>74</v>
      </c>
      <c r="C568" t="s">
        <v>75</v>
      </c>
      <c r="D568">
        <v>33</v>
      </c>
      <c r="E568" s="7">
        <f t="shared" si="26"/>
        <v>10.509554140127388</v>
      </c>
      <c r="F568">
        <v>10</v>
      </c>
      <c r="G568" s="16">
        <f t="shared" si="27"/>
        <v>19.463963264735195</v>
      </c>
      <c r="H568" s="8">
        <f t="shared" si="28"/>
        <v>9.1480627344255421</v>
      </c>
      <c r="I568" s="8">
        <f t="shared" si="29"/>
        <v>86.747799093251359</v>
      </c>
    </row>
    <row r="569" spans="2:9" x14ac:dyDescent="0.3">
      <c r="B569" s="6"/>
      <c r="C569" t="s">
        <v>36</v>
      </c>
      <c r="D569">
        <v>13</v>
      </c>
      <c r="E569" s="7">
        <f t="shared" si="26"/>
        <v>4.1401273885350314</v>
      </c>
      <c r="F569">
        <v>10</v>
      </c>
      <c r="G569" s="16">
        <f t="shared" si="27"/>
        <v>1.8180219855478328</v>
      </c>
      <c r="H569" s="8">
        <f t="shared" si="28"/>
        <v>0.85447033320748134</v>
      </c>
      <c r="I569" s="8">
        <f t="shared" si="29"/>
        <v>13.462238794085838</v>
      </c>
    </row>
    <row r="570" spans="2:9" x14ac:dyDescent="0.3">
      <c r="B570" s="6" t="s">
        <v>74</v>
      </c>
      <c r="C570" t="s">
        <v>75</v>
      </c>
      <c r="D570">
        <v>16</v>
      </c>
      <c r="E570" s="7">
        <f t="shared" si="26"/>
        <v>5.0955414012738851</v>
      </c>
      <c r="F570">
        <v>10</v>
      </c>
      <c r="G570" s="16">
        <f t="shared" si="27"/>
        <v>3.0838884124204617</v>
      </c>
      <c r="H570" s="8">
        <f t="shared" si="28"/>
        <v>1.4494275538376169</v>
      </c>
      <c r="I570" s="8">
        <f t="shared" si="29"/>
        <v>20.392503735419968</v>
      </c>
    </row>
    <row r="571" spans="2:9" x14ac:dyDescent="0.3">
      <c r="B571" s="6" t="s">
        <v>37</v>
      </c>
      <c r="C571" t="s">
        <v>38</v>
      </c>
      <c r="D571">
        <v>15</v>
      </c>
      <c r="E571" s="7">
        <f t="shared" si="26"/>
        <v>4.7770700636942669</v>
      </c>
      <c r="F571">
        <v>10</v>
      </c>
      <c r="G571" s="16">
        <f t="shared" si="27"/>
        <v>2.6167700084154584</v>
      </c>
      <c r="H571" s="8">
        <f t="shared" si="28"/>
        <v>1.2298819039552653</v>
      </c>
      <c r="I571" s="8">
        <f t="shared" si="29"/>
        <v>17.923098986208956</v>
      </c>
    </row>
    <row r="572" spans="2:9" x14ac:dyDescent="0.3">
      <c r="B572" s="6" t="s">
        <v>74</v>
      </c>
      <c r="C572" t="s">
        <v>75</v>
      </c>
      <c r="D572">
        <v>26</v>
      </c>
      <c r="E572" s="7">
        <f t="shared" si="26"/>
        <v>8.2802547770700627</v>
      </c>
      <c r="F572">
        <v>10</v>
      </c>
      <c r="G572" s="16">
        <f t="shared" si="27"/>
        <v>10.610124252760826</v>
      </c>
      <c r="H572" s="8">
        <f t="shared" si="28"/>
        <v>4.9867583987975879</v>
      </c>
      <c r="I572" s="8">
        <f t="shared" si="29"/>
        <v>53.848955176343352</v>
      </c>
    </row>
    <row r="573" spans="2:9" x14ac:dyDescent="0.3">
      <c r="B573" s="6" t="s">
        <v>41</v>
      </c>
      <c r="C573" t="s">
        <v>42</v>
      </c>
      <c r="D573">
        <v>29</v>
      </c>
      <c r="E573" s="7">
        <f t="shared" si="26"/>
        <v>9.2356687898089174</v>
      </c>
      <c r="F573">
        <v>10</v>
      </c>
      <c r="G573" s="16">
        <f t="shared" si="27"/>
        <v>14.009292529252955</v>
      </c>
      <c r="H573" s="8">
        <f t="shared" si="28"/>
        <v>6.5843674887488879</v>
      </c>
      <c r="I573" s="8">
        <f t="shared" si="29"/>
        <v>66.992561099563275</v>
      </c>
    </row>
    <row r="574" spans="2:9" x14ac:dyDescent="0.3">
      <c r="B574" s="6" t="s">
        <v>41</v>
      </c>
      <c r="C574" t="s">
        <v>42</v>
      </c>
      <c r="D574">
        <v>17</v>
      </c>
      <c r="E574" s="7">
        <f t="shared" si="26"/>
        <v>5.4140127388535033</v>
      </c>
      <c r="F574">
        <v>10</v>
      </c>
      <c r="G574" s="16">
        <f t="shared" si="27"/>
        <v>3.5983698908858401</v>
      </c>
      <c r="H574" s="8">
        <f t="shared" si="28"/>
        <v>1.6912338487163447</v>
      </c>
      <c r="I574" s="8">
        <f t="shared" si="29"/>
        <v>23.021224920063954</v>
      </c>
    </row>
    <row r="575" spans="2:9" x14ac:dyDescent="0.3">
      <c r="B575" s="6" t="s">
        <v>37</v>
      </c>
      <c r="C575" t="s">
        <v>38</v>
      </c>
      <c r="D575">
        <v>12</v>
      </c>
      <c r="E575" s="7">
        <f t="shared" si="26"/>
        <v>3.8216560509554141</v>
      </c>
      <c r="F575">
        <v>10</v>
      </c>
      <c r="G575" s="16">
        <f t="shared" si="27"/>
        <v>1.4829604559731249</v>
      </c>
      <c r="H575" s="8">
        <f t="shared" si="28"/>
        <v>0.69699141430736866</v>
      </c>
      <c r="I575" s="8">
        <f t="shared" si="29"/>
        <v>11.470783351173734</v>
      </c>
    </row>
    <row r="576" spans="2:9" x14ac:dyDescent="0.3">
      <c r="B576" s="6" t="s">
        <v>49</v>
      </c>
      <c r="C576" t="s">
        <v>50</v>
      </c>
      <c r="D576">
        <v>23</v>
      </c>
      <c r="E576" s="7">
        <f t="shared" si="26"/>
        <v>7.3248407643312099</v>
      </c>
      <c r="F576">
        <v>10</v>
      </c>
      <c r="G576" s="16">
        <f t="shared" si="27"/>
        <v>7.7662370408352812</v>
      </c>
      <c r="H576" s="8">
        <f t="shared" si="28"/>
        <v>3.6501314091925821</v>
      </c>
      <c r="I576" s="8">
        <f t="shared" si="29"/>
        <v>42.139197172020175</v>
      </c>
    </row>
    <row r="577" spans="2:9" x14ac:dyDescent="0.3">
      <c r="B577" s="6" t="s">
        <v>49</v>
      </c>
      <c r="C577" t="s">
        <v>50</v>
      </c>
      <c r="D577">
        <v>20</v>
      </c>
      <c r="E577" s="7">
        <f t="shared" si="26"/>
        <v>6.3694267515923562</v>
      </c>
      <c r="F577">
        <v>10</v>
      </c>
      <c r="G577" s="16">
        <f t="shared" si="27"/>
        <v>5.4417005351814183</v>
      </c>
      <c r="H577" s="8">
        <f t="shared" si="28"/>
        <v>2.5575992515352666</v>
      </c>
      <c r="I577" s="8">
        <f t="shared" si="29"/>
        <v>31.863287086593701</v>
      </c>
    </row>
    <row r="578" spans="2:9" x14ac:dyDescent="0.3">
      <c r="B578" s="6" t="s">
        <v>74</v>
      </c>
      <c r="C578" t="s">
        <v>75</v>
      </c>
      <c r="D578">
        <v>23</v>
      </c>
      <c r="E578" s="7">
        <f t="shared" si="26"/>
        <v>7.3248407643312099</v>
      </c>
      <c r="F578">
        <v>10</v>
      </c>
      <c r="G578" s="16">
        <f t="shared" ref="G578:G641" si="30">EXP(2.545*LN(E578)-3.018)</f>
        <v>7.7662370408352812</v>
      </c>
      <c r="H578" s="8">
        <f t="shared" si="28"/>
        <v>3.6501314091925821</v>
      </c>
      <c r="I578" s="8">
        <f t="shared" si="29"/>
        <v>42.139197172020175</v>
      </c>
    </row>
    <row r="579" spans="2:9" x14ac:dyDescent="0.3">
      <c r="B579" s="6" t="s">
        <v>74</v>
      </c>
      <c r="C579" t="s">
        <v>75</v>
      </c>
      <c r="D579">
        <v>16</v>
      </c>
      <c r="E579" s="7">
        <f t="shared" si="26"/>
        <v>5.0955414012738851</v>
      </c>
      <c r="F579">
        <v>10</v>
      </c>
      <c r="G579" s="16">
        <f t="shared" si="30"/>
        <v>3.0838884124204617</v>
      </c>
      <c r="H579" s="8">
        <f t="shared" ref="H579:H642" si="31">G579*0.47</f>
        <v>1.4494275538376169</v>
      </c>
      <c r="I579" s="8">
        <f t="shared" ref="I579:I642" si="32">PI()*((E579/2)^2)</f>
        <v>20.392503735419968</v>
      </c>
    </row>
    <row r="580" spans="2:9" x14ac:dyDescent="0.3">
      <c r="B580" s="6" t="s">
        <v>41</v>
      </c>
      <c r="C580" t="s">
        <v>42</v>
      </c>
      <c r="D580">
        <v>15</v>
      </c>
      <c r="E580" s="7">
        <f t="shared" si="26"/>
        <v>4.7770700636942669</v>
      </c>
      <c r="F580">
        <v>10</v>
      </c>
      <c r="G580" s="16">
        <f t="shared" si="30"/>
        <v>2.6167700084154584</v>
      </c>
      <c r="H580" s="8">
        <f t="shared" si="31"/>
        <v>1.2298819039552653</v>
      </c>
      <c r="I580" s="8">
        <f t="shared" si="32"/>
        <v>17.923098986208956</v>
      </c>
    </row>
    <row r="581" spans="2:9" x14ac:dyDescent="0.3">
      <c r="B581" s="6" t="s">
        <v>74</v>
      </c>
      <c r="C581" t="s">
        <v>75</v>
      </c>
      <c r="D581">
        <v>18</v>
      </c>
      <c r="E581" s="7">
        <f t="shared" si="26"/>
        <v>5.7324840764331206</v>
      </c>
      <c r="F581">
        <v>10</v>
      </c>
      <c r="G581" s="16">
        <f t="shared" si="30"/>
        <v>4.1618059307872386</v>
      </c>
      <c r="H581" s="8">
        <f t="shared" si="31"/>
        <v>1.9560487874700021</v>
      </c>
      <c r="I581" s="8">
        <f t="shared" si="32"/>
        <v>25.809262540140899</v>
      </c>
    </row>
    <row r="582" spans="2:9" x14ac:dyDescent="0.3">
      <c r="B582" s="6" t="s">
        <v>74</v>
      </c>
      <c r="C582" t="s">
        <v>75</v>
      </c>
      <c r="D582">
        <v>19.5</v>
      </c>
      <c r="E582" s="7">
        <f t="shared" si="26"/>
        <v>6.2101910828025479</v>
      </c>
      <c r="F582">
        <v>10</v>
      </c>
      <c r="G582" s="16">
        <f t="shared" si="30"/>
        <v>5.1021284156829152</v>
      </c>
      <c r="H582" s="8">
        <f t="shared" si="31"/>
        <v>2.3980003553709701</v>
      </c>
      <c r="I582" s="8">
        <f t="shared" si="32"/>
        <v>30.290037286693146</v>
      </c>
    </row>
    <row r="583" spans="2:9" x14ac:dyDescent="0.3">
      <c r="B583" s="6"/>
      <c r="C583" t="s">
        <v>65</v>
      </c>
      <c r="D583">
        <v>32</v>
      </c>
      <c r="E583" s="7">
        <f t="shared" si="26"/>
        <v>10.19108280254777</v>
      </c>
      <c r="F583">
        <v>10</v>
      </c>
      <c r="G583" s="16">
        <f t="shared" si="30"/>
        <v>17.997823732351961</v>
      </c>
      <c r="H583" s="8">
        <f t="shared" si="31"/>
        <v>8.4589771542054208</v>
      </c>
      <c r="I583" s="8">
        <f t="shared" si="32"/>
        <v>81.570014941679872</v>
      </c>
    </row>
    <row r="584" spans="2:9" x14ac:dyDescent="0.3">
      <c r="B584" s="6" t="s">
        <v>78</v>
      </c>
      <c r="C584" t="s">
        <v>79</v>
      </c>
      <c r="D584">
        <v>9</v>
      </c>
      <c r="E584" s="7">
        <f t="shared" si="26"/>
        <v>2.8662420382165603</v>
      </c>
      <c r="F584">
        <v>10</v>
      </c>
      <c r="G584" s="16">
        <f t="shared" si="30"/>
        <v>0.71311650094821233</v>
      </c>
      <c r="H584" s="8">
        <f t="shared" si="31"/>
        <v>0.33516475544565977</v>
      </c>
      <c r="I584" s="8">
        <f t="shared" si="32"/>
        <v>6.4523156350352249</v>
      </c>
    </row>
    <row r="585" spans="2:9" x14ac:dyDescent="0.3">
      <c r="B585" s="6" t="s">
        <v>26</v>
      </c>
      <c r="C585" t="s">
        <v>27</v>
      </c>
      <c r="D585">
        <v>9</v>
      </c>
      <c r="E585" s="7">
        <f t="shared" si="26"/>
        <v>2.8662420382165603</v>
      </c>
      <c r="F585">
        <v>10</v>
      </c>
      <c r="G585" s="16">
        <f t="shared" si="30"/>
        <v>0.71311650094821233</v>
      </c>
      <c r="H585" s="8">
        <f t="shared" si="31"/>
        <v>0.33516475544565977</v>
      </c>
      <c r="I585" s="8">
        <f t="shared" si="32"/>
        <v>6.4523156350352249</v>
      </c>
    </row>
    <row r="586" spans="2:9" x14ac:dyDescent="0.3">
      <c r="B586" s="6" t="s">
        <v>43</v>
      </c>
      <c r="C586" t="s">
        <v>44</v>
      </c>
      <c r="D586">
        <v>16</v>
      </c>
      <c r="E586" s="7">
        <f t="shared" si="26"/>
        <v>5.0955414012738851</v>
      </c>
      <c r="F586">
        <v>10</v>
      </c>
      <c r="G586" s="16">
        <f t="shared" si="30"/>
        <v>3.0838884124204617</v>
      </c>
      <c r="H586" s="8">
        <f t="shared" si="31"/>
        <v>1.4494275538376169</v>
      </c>
      <c r="I586" s="8">
        <f t="shared" si="32"/>
        <v>20.392503735419968</v>
      </c>
    </row>
    <row r="587" spans="2:9" x14ac:dyDescent="0.3">
      <c r="B587" s="6" t="s">
        <v>39</v>
      </c>
      <c r="C587" t="s">
        <v>40</v>
      </c>
      <c r="D587">
        <v>20</v>
      </c>
      <c r="E587" s="7">
        <f t="shared" si="26"/>
        <v>6.3694267515923562</v>
      </c>
      <c r="F587">
        <v>10</v>
      </c>
      <c r="G587" s="16">
        <f t="shared" si="30"/>
        <v>5.4417005351814183</v>
      </c>
      <c r="H587" s="8">
        <f t="shared" si="31"/>
        <v>2.5575992515352666</v>
      </c>
      <c r="I587" s="8">
        <f t="shared" si="32"/>
        <v>31.863287086593701</v>
      </c>
    </row>
    <row r="588" spans="2:9" x14ac:dyDescent="0.3">
      <c r="B588" s="6" t="s">
        <v>26</v>
      </c>
      <c r="C588" t="s">
        <v>27</v>
      </c>
      <c r="D588">
        <v>9</v>
      </c>
      <c r="E588" s="7">
        <f t="shared" si="26"/>
        <v>2.8662420382165603</v>
      </c>
      <c r="F588">
        <v>10</v>
      </c>
      <c r="G588" s="16">
        <f t="shared" si="30"/>
        <v>0.71311650094821233</v>
      </c>
      <c r="H588" s="8">
        <f t="shared" si="31"/>
        <v>0.33516475544565977</v>
      </c>
      <c r="I588" s="8">
        <f t="shared" si="32"/>
        <v>6.4523156350352249</v>
      </c>
    </row>
    <row r="589" spans="2:9" x14ac:dyDescent="0.3">
      <c r="B589" s="6" t="s">
        <v>39</v>
      </c>
      <c r="C589" t="s">
        <v>40</v>
      </c>
      <c r="D589">
        <v>9</v>
      </c>
      <c r="E589" s="7">
        <f t="shared" si="26"/>
        <v>2.8662420382165603</v>
      </c>
      <c r="F589">
        <v>10</v>
      </c>
      <c r="G589" s="16">
        <f t="shared" si="30"/>
        <v>0.71311650094821233</v>
      </c>
      <c r="H589" s="8">
        <f t="shared" si="31"/>
        <v>0.33516475544565977</v>
      </c>
      <c r="I589" s="8">
        <f t="shared" si="32"/>
        <v>6.4523156350352249</v>
      </c>
    </row>
    <row r="590" spans="2:9" x14ac:dyDescent="0.3">
      <c r="B590" s="10" t="s">
        <v>63</v>
      </c>
      <c r="C590" t="s">
        <v>64</v>
      </c>
      <c r="D590">
        <v>14</v>
      </c>
      <c r="E590" s="7">
        <f t="shared" si="26"/>
        <v>4.4585987261146496</v>
      </c>
      <c r="F590">
        <v>10</v>
      </c>
      <c r="G590" s="16">
        <f t="shared" si="30"/>
        <v>2.1953772026521454</v>
      </c>
      <c r="H590" s="8">
        <f t="shared" si="31"/>
        <v>1.0318272852465082</v>
      </c>
      <c r="I590" s="8">
        <f t="shared" si="32"/>
        <v>15.613010672430914</v>
      </c>
    </row>
    <row r="591" spans="2:9" x14ac:dyDescent="0.3">
      <c r="B591" s="6" t="s">
        <v>63</v>
      </c>
      <c r="C591" t="s">
        <v>64</v>
      </c>
      <c r="D591">
        <v>18</v>
      </c>
      <c r="E591" s="7">
        <f t="shared" si="26"/>
        <v>5.7324840764331206</v>
      </c>
      <c r="F591">
        <v>10</v>
      </c>
      <c r="G591" s="16">
        <f t="shared" si="30"/>
        <v>4.1618059307872386</v>
      </c>
      <c r="H591" s="8">
        <f t="shared" si="31"/>
        <v>1.9560487874700021</v>
      </c>
      <c r="I591" s="8">
        <f t="shared" si="32"/>
        <v>25.809262540140899</v>
      </c>
    </row>
    <row r="592" spans="2:9" x14ac:dyDescent="0.3">
      <c r="B592" s="6" t="s">
        <v>63</v>
      </c>
      <c r="C592" t="s">
        <v>64</v>
      </c>
      <c r="D592">
        <v>20</v>
      </c>
      <c r="E592" s="7">
        <f t="shared" si="26"/>
        <v>6.3694267515923562</v>
      </c>
      <c r="F592">
        <v>10</v>
      </c>
      <c r="G592" s="16">
        <f t="shared" si="30"/>
        <v>5.4417005351814183</v>
      </c>
      <c r="H592" s="8">
        <f t="shared" si="31"/>
        <v>2.5575992515352666</v>
      </c>
      <c r="I592" s="8">
        <f t="shared" si="32"/>
        <v>31.863287086593701</v>
      </c>
    </row>
    <row r="593" spans="2:9" x14ac:dyDescent="0.3">
      <c r="B593" s="6" t="s">
        <v>63</v>
      </c>
      <c r="C593" t="s">
        <v>64</v>
      </c>
      <c r="D593">
        <v>11</v>
      </c>
      <c r="E593" s="7">
        <f t="shared" si="26"/>
        <v>3.5031847133757958</v>
      </c>
      <c r="F593">
        <v>10</v>
      </c>
      <c r="G593" s="16">
        <f t="shared" si="30"/>
        <v>1.1883864272051015</v>
      </c>
      <c r="H593" s="8">
        <f t="shared" si="31"/>
        <v>0.55854162078639769</v>
      </c>
      <c r="I593" s="8">
        <f t="shared" si="32"/>
        <v>9.6386443436945939</v>
      </c>
    </row>
    <row r="594" spans="2:9" x14ac:dyDescent="0.3">
      <c r="B594" s="6" t="s">
        <v>63</v>
      </c>
      <c r="C594" t="s">
        <v>64</v>
      </c>
      <c r="D594">
        <v>27</v>
      </c>
      <c r="E594" s="7">
        <f t="shared" si="26"/>
        <v>8.598726114649681</v>
      </c>
      <c r="F594">
        <v>10</v>
      </c>
      <c r="G594" s="16">
        <f t="shared" si="30"/>
        <v>11.679764309136601</v>
      </c>
      <c r="H594" s="8">
        <f t="shared" si="31"/>
        <v>5.4894892252942027</v>
      </c>
      <c r="I594" s="8">
        <f t="shared" si="32"/>
        <v>58.070840715317019</v>
      </c>
    </row>
    <row r="595" spans="2:9" x14ac:dyDescent="0.3">
      <c r="B595" s="6" t="s">
        <v>63</v>
      </c>
      <c r="C595" t="s">
        <v>64</v>
      </c>
      <c r="D595">
        <v>13</v>
      </c>
      <c r="E595" s="7">
        <f t="shared" si="26"/>
        <v>4.1401273885350314</v>
      </c>
      <c r="F595">
        <v>10</v>
      </c>
      <c r="G595" s="16">
        <f t="shared" si="30"/>
        <v>1.8180219855478328</v>
      </c>
      <c r="H595" s="8">
        <f t="shared" si="31"/>
        <v>0.85447033320748134</v>
      </c>
      <c r="I595" s="8">
        <f t="shared" si="32"/>
        <v>13.462238794085838</v>
      </c>
    </row>
    <row r="596" spans="2:9" x14ac:dyDescent="0.3">
      <c r="B596" s="6" t="s">
        <v>24</v>
      </c>
      <c r="C596" t="s">
        <v>25</v>
      </c>
      <c r="D596">
        <v>36</v>
      </c>
      <c r="E596" s="7">
        <f t="shared" si="26"/>
        <v>11.464968152866241</v>
      </c>
      <c r="F596">
        <v>11</v>
      </c>
      <c r="G596" s="16">
        <f t="shared" si="30"/>
        <v>24.288638087192005</v>
      </c>
      <c r="H596" s="8">
        <f t="shared" si="31"/>
        <v>11.415659900980241</v>
      </c>
      <c r="I596" s="8">
        <f t="shared" si="32"/>
        <v>103.2370501605636</v>
      </c>
    </row>
    <row r="597" spans="2:9" x14ac:dyDescent="0.3">
      <c r="B597" s="6" t="s">
        <v>24</v>
      </c>
      <c r="C597" t="s">
        <v>25</v>
      </c>
      <c r="D597">
        <v>22</v>
      </c>
      <c r="E597" s="7">
        <f t="shared" si="26"/>
        <v>7.0063694267515917</v>
      </c>
      <c r="F597">
        <v>11</v>
      </c>
      <c r="G597" s="16">
        <f t="shared" si="30"/>
        <v>6.9355198964445544</v>
      </c>
      <c r="H597" s="8">
        <f t="shared" si="31"/>
        <v>3.2596943513289403</v>
      </c>
      <c r="I597" s="8">
        <f t="shared" si="32"/>
        <v>38.554577374778376</v>
      </c>
    </row>
    <row r="598" spans="2:9" x14ac:dyDescent="0.3">
      <c r="B598" s="6" t="s">
        <v>47</v>
      </c>
      <c r="C598" t="s">
        <v>80</v>
      </c>
      <c r="D598">
        <v>12</v>
      </c>
      <c r="E598" s="7">
        <f t="shared" si="26"/>
        <v>3.8216560509554141</v>
      </c>
      <c r="F598">
        <v>11</v>
      </c>
      <c r="G598" s="16">
        <f t="shared" si="30"/>
        <v>1.4829604559731249</v>
      </c>
      <c r="H598" s="8">
        <f t="shared" si="31"/>
        <v>0.69699141430736866</v>
      </c>
      <c r="I598" s="8">
        <f t="shared" si="32"/>
        <v>11.470783351173734</v>
      </c>
    </row>
    <row r="599" spans="2:9" x14ac:dyDescent="0.3">
      <c r="B599" s="6" t="s">
        <v>15</v>
      </c>
      <c r="C599" t="s">
        <v>18</v>
      </c>
      <c r="D599">
        <v>13</v>
      </c>
      <c r="E599" s="7">
        <f t="shared" si="26"/>
        <v>4.1401273885350314</v>
      </c>
      <c r="F599">
        <v>11</v>
      </c>
      <c r="G599" s="16">
        <f t="shared" si="30"/>
        <v>1.8180219855478328</v>
      </c>
      <c r="H599" s="8">
        <f t="shared" si="31"/>
        <v>0.85447033320748134</v>
      </c>
      <c r="I599" s="8">
        <f t="shared" si="32"/>
        <v>13.462238794085838</v>
      </c>
    </row>
    <row r="600" spans="2:9" x14ac:dyDescent="0.3">
      <c r="B600" s="6" t="s">
        <v>47</v>
      </c>
      <c r="C600" t="s">
        <v>80</v>
      </c>
      <c r="D600">
        <v>12</v>
      </c>
      <c r="E600" s="7">
        <f t="shared" si="26"/>
        <v>3.8216560509554141</v>
      </c>
      <c r="F600">
        <v>11</v>
      </c>
      <c r="G600" s="16">
        <f t="shared" si="30"/>
        <v>1.4829604559731249</v>
      </c>
      <c r="H600" s="8">
        <f t="shared" si="31"/>
        <v>0.69699141430736866</v>
      </c>
      <c r="I600" s="8">
        <f t="shared" si="32"/>
        <v>11.470783351173734</v>
      </c>
    </row>
    <row r="601" spans="2:9" x14ac:dyDescent="0.3">
      <c r="B601" s="6"/>
      <c r="C601" t="s">
        <v>60</v>
      </c>
      <c r="D601">
        <v>60</v>
      </c>
      <c r="E601" s="7">
        <f t="shared" si="26"/>
        <v>19.108280254777068</v>
      </c>
      <c r="F601">
        <v>11</v>
      </c>
      <c r="G601" s="16">
        <f t="shared" si="30"/>
        <v>89.126783081460587</v>
      </c>
      <c r="H601" s="8">
        <f t="shared" si="31"/>
        <v>41.889588048286477</v>
      </c>
      <c r="I601" s="8">
        <f t="shared" si="32"/>
        <v>286.76958377934329</v>
      </c>
    </row>
    <row r="602" spans="2:9" x14ac:dyDescent="0.3">
      <c r="B602" s="6"/>
      <c r="C602" t="s">
        <v>60</v>
      </c>
      <c r="D602">
        <v>15</v>
      </c>
      <c r="E602" s="7">
        <f t="shared" si="26"/>
        <v>4.7770700636942669</v>
      </c>
      <c r="F602">
        <v>11</v>
      </c>
      <c r="G602" s="16">
        <f t="shared" si="30"/>
        <v>2.6167700084154584</v>
      </c>
      <c r="H602" s="8">
        <f t="shared" si="31"/>
        <v>1.2298819039552653</v>
      </c>
      <c r="I602" s="8">
        <f t="shared" si="32"/>
        <v>17.923098986208956</v>
      </c>
    </row>
    <row r="603" spans="2:9" x14ac:dyDescent="0.3">
      <c r="B603" s="6"/>
      <c r="C603" t="s">
        <v>60</v>
      </c>
      <c r="D603">
        <v>62</v>
      </c>
      <c r="E603" s="7">
        <f t="shared" si="26"/>
        <v>19.745222929936304</v>
      </c>
      <c r="F603">
        <v>11</v>
      </c>
      <c r="G603" s="16">
        <f t="shared" si="30"/>
        <v>96.883573474831977</v>
      </c>
      <c r="H603" s="8">
        <f t="shared" si="31"/>
        <v>45.535279533171028</v>
      </c>
      <c r="I603" s="8">
        <f t="shared" si="32"/>
        <v>306.20618890216548</v>
      </c>
    </row>
    <row r="604" spans="2:9" x14ac:dyDescent="0.3">
      <c r="B604" s="6"/>
      <c r="C604" t="s">
        <v>60</v>
      </c>
      <c r="D604">
        <v>16</v>
      </c>
      <c r="E604" s="7">
        <f t="shared" si="26"/>
        <v>5.0955414012738851</v>
      </c>
      <c r="F604">
        <v>11</v>
      </c>
      <c r="G604" s="16">
        <f t="shared" si="30"/>
        <v>3.0838884124204617</v>
      </c>
      <c r="H604" s="8">
        <f t="shared" si="31"/>
        <v>1.4494275538376169</v>
      </c>
      <c r="I604" s="8">
        <f t="shared" si="32"/>
        <v>20.392503735419968</v>
      </c>
    </row>
    <row r="605" spans="2:9" x14ac:dyDescent="0.3">
      <c r="B605" s="6" t="s">
        <v>24</v>
      </c>
      <c r="C605" t="s">
        <v>25</v>
      </c>
      <c r="D605">
        <v>8</v>
      </c>
      <c r="E605" s="7">
        <f t="shared" si="26"/>
        <v>2.5477707006369426</v>
      </c>
      <c r="F605">
        <v>12</v>
      </c>
      <c r="G605" s="16">
        <f t="shared" si="30"/>
        <v>0.52841765102776583</v>
      </c>
      <c r="H605" s="8">
        <f t="shared" si="31"/>
        <v>0.24835629598304992</v>
      </c>
      <c r="I605" s="8">
        <f t="shared" si="32"/>
        <v>5.098125933854992</v>
      </c>
    </row>
    <row r="606" spans="2:9" x14ac:dyDescent="0.3">
      <c r="B606" s="6" t="s">
        <v>24</v>
      </c>
      <c r="C606" t="s">
        <v>25</v>
      </c>
      <c r="D606">
        <v>7</v>
      </c>
      <c r="E606" s="7">
        <f t="shared" si="26"/>
        <v>2.2292993630573248</v>
      </c>
      <c r="F606">
        <v>12</v>
      </c>
      <c r="G606" s="16">
        <f t="shared" si="30"/>
        <v>0.37617316498000025</v>
      </c>
      <c r="H606" s="8">
        <f t="shared" si="31"/>
        <v>0.1768013875406001</v>
      </c>
      <c r="I606" s="8">
        <f t="shared" si="32"/>
        <v>3.9032526681077284</v>
      </c>
    </row>
    <row r="607" spans="2:9" x14ac:dyDescent="0.3">
      <c r="B607" s="6"/>
      <c r="C607" t="s">
        <v>71</v>
      </c>
      <c r="D607">
        <v>19</v>
      </c>
      <c r="E607" s="7">
        <f t="shared" si="26"/>
        <v>6.0509554140127388</v>
      </c>
      <c r="F607">
        <v>12</v>
      </c>
      <c r="G607" s="16">
        <f t="shared" si="30"/>
        <v>4.7757459239953679</v>
      </c>
      <c r="H607" s="8">
        <f t="shared" si="31"/>
        <v>2.2446005842778227</v>
      </c>
      <c r="I607" s="8">
        <f t="shared" si="32"/>
        <v>28.756616595650822</v>
      </c>
    </row>
    <row r="608" spans="2:9" x14ac:dyDescent="0.3">
      <c r="B608" s="6" t="s">
        <v>57</v>
      </c>
      <c r="C608" t="s">
        <v>81</v>
      </c>
      <c r="D608">
        <v>13</v>
      </c>
      <c r="E608" s="7">
        <f t="shared" si="26"/>
        <v>4.1401273885350314</v>
      </c>
      <c r="F608">
        <v>12</v>
      </c>
      <c r="G608" s="16">
        <f t="shared" si="30"/>
        <v>1.8180219855478328</v>
      </c>
      <c r="H608" s="8">
        <f t="shared" si="31"/>
        <v>0.85447033320748134</v>
      </c>
      <c r="I608" s="8">
        <f t="shared" si="32"/>
        <v>13.462238794085838</v>
      </c>
    </row>
    <row r="609" spans="2:9" x14ac:dyDescent="0.3">
      <c r="B609" s="6" t="s">
        <v>37</v>
      </c>
      <c r="C609" t="s">
        <v>38</v>
      </c>
      <c r="D609">
        <v>16</v>
      </c>
      <c r="E609" s="7">
        <f t="shared" si="26"/>
        <v>5.0955414012738851</v>
      </c>
      <c r="F609">
        <v>12</v>
      </c>
      <c r="G609" s="16">
        <f t="shared" si="30"/>
        <v>3.0838884124204617</v>
      </c>
      <c r="H609" s="8">
        <f t="shared" si="31"/>
        <v>1.4494275538376169</v>
      </c>
      <c r="I609" s="8">
        <f t="shared" si="32"/>
        <v>20.392503735419968</v>
      </c>
    </row>
    <row r="610" spans="2:9" x14ac:dyDescent="0.3">
      <c r="B610" s="6" t="s">
        <v>49</v>
      </c>
      <c r="C610" t="s">
        <v>50</v>
      </c>
      <c r="D610">
        <v>18</v>
      </c>
      <c r="E610" s="7">
        <f t="shared" si="26"/>
        <v>5.7324840764331206</v>
      </c>
      <c r="F610">
        <v>12</v>
      </c>
      <c r="G610" s="16">
        <f t="shared" si="30"/>
        <v>4.1618059307872386</v>
      </c>
      <c r="H610" s="8">
        <f t="shared" si="31"/>
        <v>1.9560487874700021</v>
      </c>
      <c r="I610" s="8">
        <f t="shared" si="32"/>
        <v>25.809262540140899</v>
      </c>
    </row>
    <row r="611" spans="2:9" x14ac:dyDescent="0.3">
      <c r="B611" s="6"/>
      <c r="C611" t="s">
        <v>71</v>
      </c>
      <c r="D611">
        <v>36</v>
      </c>
      <c r="E611" s="7">
        <f t="shared" si="26"/>
        <v>11.464968152866241</v>
      </c>
      <c r="F611">
        <v>12</v>
      </c>
      <c r="G611" s="16">
        <f t="shared" si="30"/>
        <v>24.288638087192005</v>
      </c>
      <c r="H611" s="8">
        <f t="shared" si="31"/>
        <v>11.415659900980241</v>
      </c>
      <c r="I611" s="8">
        <f t="shared" si="32"/>
        <v>103.2370501605636</v>
      </c>
    </row>
    <row r="612" spans="2:9" x14ac:dyDescent="0.3">
      <c r="B612" s="6" t="s">
        <v>55</v>
      </c>
      <c r="C612" t="s">
        <v>56</v>
      </c>
      <c r="D612">
        <v>34</v>
      </c>
      <c r="E612" s="7">
        <f t="shared" si="26"/>
        <v>10.828025477707007</v>
      </c>
      <c r="F612">
        <v>12</v>
      </c>
      <c r="G612" s="16">
        <f t="shared" si="30"/>
        <v>21.000379507614944</v>
      </c>
      <c r="H612" s="8">
        <f t="shared" si="31"/>
        <v>9.8701783685790225</v>
      </c>
      <c r="I612" s="8">
        <f t="shared" si="32"/>
        <v>92.084899680255816</v>
      </c>
    </row>
    <row r="613" spans="2:9" x14ac:dyDescent="0.3">
      <c r="B613" s="6" t="s">
        <v>70</v>
      </c>
      <c r="C613" t="s">
        <v>71</v>
      </c>
      <c r="D613">
        <v>16.5</v>
      </c>
      <c r="E613" s="7">
        <f t="shared" si="26"/>
        <v>5.2547770700636942</v>
      </c>
      <c r="F613">
        <v>12</v>
      </c>
      <c r="G613" s="16">
        <f t="shared" si="30"/>
        <v>3.3351082700069545</v>
      </c>
      <c r="H613" s="8">
        <f t="shared" si="31"/>
        <v>1.5675008869032685</v>
      </c>
      <c r="I613" s="8">
        <f t="shared" si="32"/>
        <v>21.68694977331284</v>
      </c>
    </row>
    <row r="614" spans="2:9" x14ac:dyDescent="0.3">
      <c r="B614" s="6" t="s">
        <v>70</v>
      </c>
      <c r="C614" t="s">
        <v>71</v>
      </c>
      <c r="D614">
        <v>20</v>
      </c>
      <c r="E614" s="7">
        <f t="shared" si="26"/>
        <v>6.3694267515923562</v>
      </c>
      <c r="F614">
        <v>12</v>
      </c>
      <c r="G614" s="16">
        <f t="shared" si="30"/>
        <v>5.4417005351814183</v>
      </c>
      <c r="H614" s="8">
        <f t="shared" si="31"/>
        <v>2.5575992515352666</v>
      </c>
      <c r="I614" s="8">
        <f t="shared" si="32"/>
        <v>31.863287086593701</v>
      </c>
    </row>
    <row r="615" spans="2:9" x14ac:dyDescent="0.3">
      <c r="B615" s="6" t="s">
        <v>70</v>
      </c>
      <c r="C615" t="s">
        <v>71</v>
      </c>
      <c r="D615">
        <v>21</v>
      </c>
      <c r="E615" s="7">
        <f t="shared" si="26"/>
        <v>6.6878980891719744</v>
      </c>
      <c r="F615">
        <v>12</v>
      </c>
      <c r="G615" s="16">
        <f t="shared" si="30"/>
        <v>6.1611446384234441</v>
      </c>
      <c r="H615" s="8">
        <f t="shared" si="31"/>
        <v>2.8957379800590184</v>
      </c>
      <c r="I615" s="8">
        <f t="shared" si="32"/>
        <v>35.12927401296956</v>
      </c>
    </row>
    <row r="616" spans="2:9" x14ac:dyDescent="0.3">
      <c r="B616" s="6" t="s">
        <v>70</v>
      </c>
      <c r="C616" t="s">
        <v>71</v>
      </c>
      <c r="D616">
        <v>16</v>
      </c>
      <c r="E616" s="7">
        <f t="shared" si="26"/>
        <v>5.0955414012738851</v>
      </c>
      <c r="F616">
        <v>12</v>
      </c>
      <c r="G616" s="16">
        <f t="shared" si="30"/>
        <v>3.0838884124204617</v>
      </c>
      <c r="H616" s="8">
        <f t="shared" si="31"/>
        <v>1.4494275538376169</v>
      </c>
      <c r="I616" s="8">
        <f t="shared" si="32"/>
        <v>20.392503735419968</v>
      </c>
    </row>
    <row r="617" spans="2:9" x14ac:dyDescent="0.3">
      <c r="B617" s="6" t="s">
        <v>70</v>
      </c>
      <c r="C617" t="s">
        <v>71</v>
      </c>
      <c r="D617">
        <v>21</v>
      </c>
      <c r="E617" s="7">
        <f t="shared" si="26"/>
        <v>6.6878980891719744</v>
      </c>
      <c r="F617">
        <v>12</v>
      </c>
      <c r="G617" s="16">
        <f t="shared" si="30"/>
        <v>6.1611446384234441</v>
      </c>
      <c r="H617" s="8">
        <f t="shared" si="31"/>
        <v>2.8957379800590184</v>
      </c>
      <c r="I617" s="8">
        <f t="shared" si="32"/>
        <v>35.12927401296956</v>
      </c>
    </row>
    <row r="618" spans="2:9" x14ac:dyDescent="0.3">
      <c r="B618" s="6" t="s">
        <v>70</v>
      </c>
      <c r="C618" t="s">
        <v>71</v>
      </c>
      <c r="D618">
        <v>14</v>
      </c>
      <c r="E618" s="7">
        <f t="shared" si="26"/>
        <v>4.4585987261146496</v>
      </c>
      <c r="F618">
        <v>12</v>
      </c>
      <c r="G618" s="16">
        <f t="shared" si="30"/>
        <v>2.1953772026521454</v>
      </c>
      <c r="H618" s="8">
        <f t="shared" si="31"/>
        <v>1.0318272852465082</v>
      </c>
      <c r="I618" s="8">
        <f t="shared" si="32"/>
        <v>15.613010672430914</v>
      </c>
    </row>
    <row r="619" spans="2:9" x14ac:dyDescent="0.3">
      <c r="B619" s="6" t="s">
        <v>70</v>
      </c>
      <c r="C619" t="s">
        <v>71</v>
      </c>
      <c r="D619">
        <v>10</v>
      </c>
      <c r="E619" s="7">
        <f t="shared" si="26"/>
        <v>3.1847133757961781</v>
      </c>
      <c r="F619">
        <v>12</v>
      </c>
      <c r="G619" s="16">
        <f t="shared" si="30"/>
        <v>0.93242369043444173</v>
      </c>
      <c r="H619" s="8">
        <f t="shared" si="31"/>
        <v>0.43823913450418761</v>
      </c>
      <c r="I619" s="8">
        <f t="shared" si="32"/>
        <v>7.9658217716484252</v>
      </c>
    </row>
    <row r="620" spans="2:9" x14ac:dyDescent="0.3">
      <c r="B620" s="6" t="s">
        <v>70</v>
      </c>
      <c r="C620" t="s">
        <v>71</v>
      </c>
      <c r="D620">
        <v>14</v>
      </c>
      <c r="E620" s="7">
        <f t="shared" si="26"/>
        <v>4.4585987261146496</v>
      </c>
      <c r="F620">
        <v>12</v>
      </c>
      <c r="G620" s="16">
        <f t="shared" si="30"/>
        <v>2.1953772026521454</v>
      </c>
      <c r="H620" s="8">
        <f t="shared" si="31"/>
        <v>1.0318272852465082</v>
      </c>
      <c r="I620" s="8">
        <f t="shared" si="32"/>
        <v>15.613010672430914</v>
      </c>
    </row>
    <row r="621" spans="2:9" x14ac:dyDescent="0.3">
      <c r="B621" s="6"/>
      <c r="C621" t="s">
        <v>59</v>
      </c>
      <c r="D621">
        <v>10</v>
      </c>
      <c r="E621" s="7">
        <f t="shared" si="26"/>
        <v>3.1847133757961781</v>
      </c>
      <c r="F621">
        <v>12</v>
      </c>
      <c r="G621" s="16">
        <f t="shared" si="30"/>
        <v>0.93242369043444173</v>
      </c>
      <c r="H621" s="8">
        <f t="shared" si="31"/>
        <v>0.43823913450418761</v>
      </c>
      <c r="I621" s="8">
        <f t="shared" si="32"/>
        <v>7.9658217716484252</v>
      </c>
    </row>
    <row r="622" spans="2:9" x14ac:dyDescent="0.3">
      <c r="B622" s="6"/>
      <c r="C622" t="s">
        <v>59</v>
      </c>
      <c r="D622">
        <v>9.5</v>
      </c>
      <c r="E622" s="7">
        <f t="shared" si="26"/>
        <v>3.0254777070063694</v>
      </c>
      <c r="F622">
        <v>12</v>
      </c>
      <c r="G622" s="16">
        <f t="shared" si="30"/>
        <v>0.81831379919559433</v>
      </c>
      <c r="H622" s="8">
        <f t="shared" si="31"/>
        <v>0.38460748562192931</v>
      </c>
      <c r="I622" s="8">
        <f t="shared" si="32"/>
        <v>7.1891541489127055</v>
      </c>
    </row>
    <row r="623" spans="2:9" x14ac:dyDescent="0.3">
      <c r="B623" s="6" t="s">
        <v>9</v>
      </c>
      <c r="C623" t="s">
        <v>10</v>
      </c>
      <c r="D623">
        <v>10</v>
      </c>
      <c r="E623" s="7">
        <f t="shared" si="26"/>
        <v>3.1847133757961781</v>
      </c>
      <c r="F623">
        <v>12</v>
      </c>
      <c r="G623" s="16">
        <f t="shared" si="30"/>
        <v>0.93242369043444173</v>
      </c>
      <c r="H623" s="8">
        <f t="shared" si="31"/>
        <v>0.43823913450418761</v>
      </c>
      <c r="I623" s="8">
        <f t="shared" si="32"/>
        <v>7.9658217716484252</v>
      </c>
    </row>
    <row r="624" spans="2:9" x14ac:dyDescent="0.3">
      <c r="B624" s="6" t="s">
        <v>70</v>
      </c>
      <c r="C624" t="s">
        <v>71</v>
      </c>
      <c r="D624">
        <v>15</v>
      </c>
      <c r="E624" s="7">
        <f t="shared" si="26"/>
        <v>4.7770700636942669</v>
      </c>
      <c r="F624">
        <v>12</v>
      </c>
      <c r="G624" s="16">
        <f t="shared" si="30"/>
        <v>2.6167700084154584</v>
      </c>
      <c r="H624" s="8">
        <f t="shared" si="31"/>
        <v>1.2298819039552653</v>
      </c>
      <c r="I624" s="8">
        <f t="shared" si="32"/>
        <v>17.923098986208956</v>
      </c>
    </row>
    <row r="625" spans="2:9" x14ac:dyDescent="0.3">
      <c r="B625" s="6" t="s">
        <v>49</v>
      </c>
      <c r="C625" t="s">
        <v>50</v>
      </c>
      <c r="D625">
        <v>9</v>
      </c>
      <c r="E625" s="7">
        <f t="shared" si="26"/>
        <v>2.8662420382165603</v>
      </c>
      <c r="F625">
        <v>12</v>
      </c>
      <c r="G625" s="16">
        <f t="shared" si="30"/>
        <v>0.71311650094821233</v>
      </c>
      <c r="H625" s="8">
        <f t="shared" si="31"/>
        <v>0.33516475544565977</v>
      </c>
      <c r="I625" s="8">
        <f t="shared" si="32"/>
        <v>6.4523156350352249</v>
      </c>
    </row>
    <row r="626" spans="2:9" x14ac:dyDescent="0.3">
      <c r="B626" s="6" t="s">
        <v>39</v>
      </c>
      <c r="C626" t="s">
        <v>40</v>
      </c>
      <c r="D626">
        <v>15</v>
      </c>
      <c r="E626" s="7">
        <f t="shared" si="26"/>
        <v>4.7770700636942669</v>
      </c>
      <c r="F626">
        <v>12</v>
      </c>
      <c r="G626" s="16">
        <f t="shared" si="30"/>
        <v>2.6167700084154584</v>
      </c>
      <c r="H626" s="8">
        <f t="shared" si="31"/>
        <v>1.2298819039552653</v>
      </c>
      <c r="I626" s="8">
        <f t="shared" si="32"/>
        <v>17.923098986208956</v>
      </c>
    </row>
    <row r="627" spans="2:9" x14ac:dyDescent="0.3">
      <c r="B627" s="6" t="s">
        <v>39</v>
      </c>
      <c r="C627" t="s">
        <v>40</v>
      </c>
      <c r="D627">
        <v>18</v>
      </c>
      <c r="E627" s="7">
        <f t="shared" si="26"/>
        <v>5.7324840764331206</v>
      </c>
      <c r="F627">
        <v>12</v>
      </c>
      <c r="G627" s="16">
        <f t="shared" si="30"/>
        <v>4.1618059307872386</v>
      </c>
      <c r="H627" s="8">
        <f t="shared" si="31"/>
        <v>1.9560487874700021</v>
      </c>
      <c r="I627" s="8">
        <f t="shared" si="32"/>
        <v>25.809262540140899</v>
      </c>
    </row>
    <row r="628" spans="2:9" x14ac:dyDescent="0.3">
      <c r="B628" s="6"/>
      <c r="C628" t="s">
        <v>59</v>
      </c>
      <c r="D628">
        <v>12</v>
      </c>
      <c r="E628" s="7">
        <f t="shared" si="26"/>
        <v>3.8216560509554141</v>
      </c>
      <c r="F628">
        <v>12</v>
      </c>
      <c r="G628" s="16">
        <f t="shared" si="30"/>
        <v>1.4829604559731249</v>
      </c>
      <c r="H628" s="8">
        <f t="shared" si="31"/>
        <v>0.69699141430736866</v>
      </c>
      <c r="I628" s="8">
        <f t="shared" si="32"/>
        <v>11.470783351173734</v>
      </c>
    </row>
    <row r="629" spans="2:9" x14ac:dyDescent="0.3">
      <c r="B629" s="6" t="s">
        <v>39</v>
      </c>
      <c r="C629" t="s">
        <v>40</v>
      </c>
      <c r="D629">
        <v>12</v>
      </c>
      <c r="E629" s="7">
        <f t="shared" si="26"/>
        <v>3.8216560509554141</v>
      </c>
      <c r="F629">
        <v>12</v>
      </c>
      <c r="G629" s="16">
        <f t="shared" si="30"/>
        <v>1.4829604559731249</v>
      </c>
      <c r="H629" s="8">
        <f t="shared" si="31"/>
        <v>0.69699141430736866</v>
      </c>
      <c r="I629" s="8">
        <f t="shared" si="32"/>
        <v>11.470783351173734</v>
      </c>
    </row>
    <row r="630" spans="2:9" x14ac:dyDescent="0.3">
      <c r="B630" s="6" t="s">
        <v>26</v>
      </c>
      <c r="C630" t="s">
        <v>27</v>
      </c>
      <c r="D630">
        <v>8</v>
      </c>
      <c r="E630" s="7">
        <f t="shared" si="26"/>
        <v>2.5477707006369426</v>
      </c>
      <c r="F630">
        <v>12</v>
      </c>
      <c r="G630" s="16">
        <f t="shared" si="30"/>
        <v>0.52841765102776583</v>
      </c>
      <c r="H630" s="8">
        <f t="shared" si="31"/>
        <v>0.24835629598304992</v>
      </c>
      <c r="I630" s="8">
        <f t="shared" si="32"/>
        <v>5.098125933854992</v>
      </c>
    </row>
    <row r="631" spans="2:9" x14ac:dyDescent="0.3">
      <c r="B631" s="6" t="s">
        <v>26</v>
      </c>
      <c r="C631" t="s">
        <v>27</v>
      </c>
      <c r="D631">
        <v>10</v>
      </c>
      <c r="E631" s="7">
        <f t="shared" si="26"/>
        <v>3.1847133757961781</v>
      </c>
      <c r="F631">
        <v>12</v>
      </c>
      <c r="G631" s="16">
        <f t="shared" si="30"/>
        <v>0.93242369043444173</v>
      </c>
      <c r="H631" s="8">
        <f t="shared" si="31"/>
        <v>0.43823913450418761</v>
      </c>
      <c r="I631" s="8">
        <f t="shared" si="32"/>
        <v>7.9658217716484252</v>
      </c>
    </row>
    <row r="632" spans="2:9" x14ac:dyDescent="0.3">
      <c r="B632" s="6" t="s">
        <v>26</v>
      </c>
      <c r="C632" t="s">
        <v>27</v>
      </c>
      <c r="D632">
        <v>11</v>
      </c>
      <c r="E632" s="7">
        <f t="shared" si="26"/>
        <v>3.5031847133757958</v>
      </c>
      <c r="F632">
        <v>12</v>
      </c>
      <c r="G632" s="16">
        <f t="shared" si="30"/>
        <v>1.1883864272051015</v>
      </c>
      <c r="H632" s="8">
        <f t="shared" si="31"/>
        <v>0.55854162078639769</v>
      </c>
      <c r="I632" s="8">
        <f t="shared" si="32"/>
        <v>9.6386443436945939</v>
      </c>
    </row>
    <row r="633" spans="2:9" x14ac:dyDescent="0.3">
      <c r="B633" s="6" t="s">
        <v>26</v>
      </c>
      <c r="C633" t="s">
        <v>27</v>
      </c>
      <c r="D633">
        <v>10</v>
      </c>
      <c r="E633" s="7">
        <f t="shared" si="26"/>
        <v>3.1847133757961781</v>
      </c>
      <c r="F633">
        <v>12</v>
      </c>
      <c r="G633" s="16">
        <f t="shared" si="30"/>
        <v>0.93242369043444173</v>
      </c>
      <c r="H633" s="8">
        <f t="shared" si="31"/>
        <v>0.43823913450418761</v>
      </c>
      <c r="I633" s="8">
        <f t="shared" si="32"/>
        <v>7.9658217716484252</v>
      </c>
    </row>
    <row r="634" spans="2:9" x14ac:dyDescent="0.3">
      <c r="B634" s="6" t="s">
        <v>26</v>
      </c>
      <c r="C634" t="s">
        <v>27</v>
      </c>
      <c r="D634">
        <v>8</v>
      </c>
      <c r="E634" s="7">
        <f t="shared" si="26"/>
        <v>2.5477707006369426</v>
      </c>
      <c r="F634">
        <v>12</v>
      </c>
      <c r="G634" s="16">
        <f t="shared" si="30"/>
        <v>0.52841765102776583</v>
      </c>
      <c r="H634" s="8">
        <f t="shared" si="31"/>
        <v>0.24835629598304992</v>
      </c>
      <c r="I634" s="8">
        <f t="shared" si="32"/>
        <v>5.098125933854992</v>
      </c>
    </row>
    <row r="635" spans="2:9" x14ac:dyDescent="0.3">
      <c r="B635" s="6" t="s">
        <v>52</v>
      </c>
      <c r="C635" t="s">
        <v>53</v>
      </c>
      <c r="D635">
        <v>7</v>
      </c>
      <c r="E635" s="7">
        <f t="shared" si="26"/>
        <v>2.2292993630573248</v>
      </c>
      <c r="F635">
        <v>12</v>
      </c>
      <c r="G635" s="16">
        <f t="shared" si="30"/>
        <v>0.37617316498000025</v>
      </c>
      <c r="H635" s="8">
        <f t="shared" si="31"/>
        <v>0.1768013875406001</v>
      </c>
      <c r="I635" s="8">
        <f t="shared" si="32"/>
        <v>3.9032526681077284</v>
      </c>
    </row>
    <row r="636" spans="2:9" x14ac:dyDescent="0.3">
      <c r="B636" s="6" t="s">
        <v>52</v>
      </c>
      <c r="C636" t="s">
        <v>53</v>
      </c>
      <c r="D636">
        <v>9</v>
      </c>
      <c r="E636" s="7">
        <f t="shared" si="26"/>
        <v>2.8662420382165603</v>
      </c>
      <c r="F636">
        <v>12</v>
      </c>
      <c r="G636" s="16">
        <f t="shared" si="30"/>
        <v>0.71311650094821233</v>
      </c>
      <c r="H636" s="8">
        <f t="shared" si="31"/>
        <v>0.33516475544565977</v>
      </c>
      <c r="I636" s="8">
        <f t="shared" si="32"/>
        <v>6.4523156350352249</v>
      </c>
    </row>
    <row r="637" spans="2:9" x14ac:dyDescent="0.3">
      <c r="B637" s="6" t="s">
        <v>47</v>
      </c>
      <c r="C637" t="s">
        <v>80</v>
      </c>
      <c r="D637">
        <v>21</v>
      </c>
      <c r="E637" s="7">
        <f t="shared" si="26"/>
        <v>6.6878980891719744</v>
      </c>
      <c r="F637">
        <v>12</v>
      </c>
      <c r="G637" s="16">
        <f t="shared" si="30"/>
        <v>6.1611446384234441</v>
      </c>
      <c r="H637" s="8">
        <f t="shared" si="31"/>
        <v>2.8957379800590184</v>
      </c>
      <c r="I637" s="8">
        <f t="shared" si="32"/>
        <v>35.12927401296956</v>
      </c>
    </row>
    <row r="638" spans="2:9" x14ac:dyDescent="0.3">
      <c r="B638" s="6" t="s">
        <v>24</v>
      </c>
      <c r="C638" t="s">
        <v>25</v>
      </c>
      <c r="D638">
        <v>14</v>
      </c>
      <c r="E638" s="7">
        <f t="shared" ref="E638:E705" si="33">D638/3.14</f>
        <v>4.4585987261146496</v>
      </c>
      <c r="F638">
        <v>12</v>
      </c>
      <c r="G638" s="16">
        <f t="shared" si="30"/>
        <v>2.1953772026521454</v>
      </c>
      <c r="H638" s="8">
        <f t="shared" si="31"/>
        <v>1.0318272852465082</v>
      </c>
      <c r="I638" s="8">
        <f t="shared" si="32"/>
        <v>15.613010672430914</v>
      </c>
    </row>
    <row r="639" spans="2:9" x14ac:dyDescent="0.3">
      <c r="B639" s="6" t="s">
        <v>24</v>
      </c>
      <c r="C639" t="s">
        <v>25</v>
      </c>
      <c r="D639">
        <v>10</v>
      </c>
      <c r="E639" s="7">
        <f t="shared" si="33"/>
        <v>3.1847133757961781</v>
      </c>
      <c r="F639">
        <v>12</v>
      </c>
      <c r="G639" s="16">
        <f t="shared" si="30"/>
        <v>0.93242369043444173</v>
      </c>
      <c r="H639" s="8">
        <f t="shared" si="31"/>
        <v>0.43823913450418761</v>
      </c>
      <c r="I639" s="8">
        <f t="shared" si="32"/>
        <v>7.9658217716484252</v>
      </c>
    </row>
    <row r="640" spans="2:9" x14ac:dyDescent="0.3">
      <c r="B640" s="6" t="s">
        <v>24</v>
      </c>
      <c r="C640" t="s">
        <v>25</v>
      </c>
      <c r="D640">
        <v>22</v>
      </c>
      <c r="E640" s="7">
        <f t="shared" si="33"/>
        <v>7.0063694267515917</v>
      </c>
      <c r="F640">
        <v>12</v>
      </c>
      <c r="G640" s="16">
        <f t="shared" si="30"/>
        <v>6.9355198964445544</v>
      </c>
      <c r="H640" s="8">
        <f t="shared" si="31"/>
        <v>3.2596943513289403</v>
      </c>
      <c r="I640" s="8">
        <f t="shared" si="32"/>
        <v>38.554577374778376</v>
      </c>
    </row>
    <row r="641" spans="2:9" x14ac:dyDescent="0.3">
      <c r="B641" s="6" t="s">
        <v>24</v>
      </c>
      <c r="C641" t="s">
        <v>25</v>
      </c>
      <c r="D641">
        <v>20</v>
      </c>
      <c r="E641" s="7">
        <f t="shared" si="33"/>
        <v>6.3694267515923562</v>
      </c>
      <c r="F641">
        <v>12</v>
      </c>
      <c r="G641" s="16">
        <f t="shared" si="30"/>
        <v>5.4417005351814183</v>
      </c>
      <c r="H641" s="8">
        <f t="shared" si="31"/>
        <v>2.5575992515352666</v>
      </c>
      <c r="I641" s="8">
        <f t="shared" si="32"/>
        <v>31.863287086593701</v>
      </c>
    </row>
    <row r="642" spans="2:9" x14ac:dyDescent="0.3">
      <c r="B642" s="6" t="s">
        <v>37</v>
      </c>
      <c r="C642" t="s">
        <v>38</v>
      </c>
      <c r="D642">
        <v>15</v>
      </c>
      <c r="E642" s="7">
        <f t="shared" si="33"/>
        <v>4.7770700636942669</v>
      </c>
      <c r="F642">
        <v>12</v>
      </c>
      <c r="G642" s="16">
        <f t="shared" ref="G642:G705" si="34">EXP(2.545*LN(E642)-3.018)</f>
        <v>2.6167700084154584</v>
      </c>
      <c r="H642" s="8">
        <f t="shared" si="31"/>
        <v>1.2298819039552653</v>
      </c>
      <c r="I642" s="8">
        <f t="shared" si="32"/>
        <v>17.923098986208956</v>
      </c>
    </row>
    <row r="643" spans="2:9" x14ac:dyDescent="0.3">
      <c r="B643" s="6" t="s">
        <v>55</v>
      </c>
      <c r="C643" t="s">
        <v>56</v>
      </c>
      <c r="D643">
        <v>18</v>
      </c>
      <c r="E643" s="7">
        <f t="shared" si="33"/>
        <v>5.7324840764331206</v>
      </c>
      <c r="F643">
        <v>12</v>
      </c>
      <c r="G643" s="16">
        <f t="shared" si="34"/>
        <v>4.1618059307872386</v>
      </c>
      <c r="H643" s="8">
        <f t="shared" ref="H643:H706" si="35">G643*0.47</f>
        <v>1.9560487874700021</v>
      </c>
      <c r="I643" s="8">
        <f t="shared" ref="I643:I706" si="36">PI()*((E643/2)^2)</f>
        <v>25.809262540140899</v>
      </c>
    </row>
    <row r="644" spans="2:9" x14ac:dyDescent="0.3">
      <c r="B644" s="6" t="s">
        <v>55</v>
      </c>
      <c r="C644" t="s">
        <v>56</v>
      </c>
      <c r="D644">
        <v>19</v>
      </c>
      <c r="E644" s="7">
        <f t="shared" si="33"/>
        <v>6.0509554140127388</v>
      </c>
      <c r="F644">
        <v>12</v>
      </c>
      <c r="G644" s="16">
        <f t="shared" si="34"/>
        <v>4.7757459239953679</v>
      </c>
      <c r="H644" s="8">
        <f t="shared" si="35"/>
        <v>2.2446005842778227</v>
      </c>
      <c r="I644" s="8">
        <f t="shared" si="36"/>
        <v>28.756616595650822</v>
      </c>
    </row>
    <row r="645" spans="2:9" x14ac:dyDescent="0.3">
      <c r="B645" s="6" t="s">
        <v>55</v>
      </c>
      <c r="C645" t="s">
        <v>56</v>
      </c>
      <c r="D645">
        <v>16</v>
      </c>
      <c r="E645" s="7">
        <f t="shared" si="33"/>
        <v>5.0955414012738851</v>
      </c>
      <c r="F645">
        <v>12</v>
      </c>
      <c r="G645" s="16">
        <f t="shared" si="34"/>
        <v>3.0838884124204617</v>
      </c>
      <c r="H645" s="8">
        <f t="shared" si="35"/>
        <v>1.4494275538376169</v>
      </c>
      <c r="I645" s="8">
        <f t="shared" si="36"/>
        <v>20.392503735419968</v>
      </c>
    </row>
    <row r="646" spans="2:9" x14ac:dyDescent="0.3">
      <c r="B646" s="6" t="s">
        <v>26</v>
      </c>
      <c r="C646" t="s">
        <v>27</v>
      </c>
      <c r="D646">
        <v>55</v>
      </c>
      <c r="E646" s="7">
        <f t="shared" si="33"/>
        <v>17.515923566878982</v>
      </c>
      <c r="F646">
        <v>13</v>
      </c>
      <c r="G646" s="16">
        <f t="shared" si="34"/>
        <v>71.422713186885233</v>
      </c>
      <c r="H646" s="8">
        <f t="shared" si="35"/>
        <v>33.568675197836058</v>
      </c>
      <c r="I646" s="8">
        <f t="shared" si="36"/>
        <v>240.96610859236495</v>
      </c>
    </row>
    <row r="647" spans="2:9" x14ac:dyDescent="0.3">
      <c r="B647" s="6" t="s">
        <v>24</v>
      </c>
      <c r="C647" t="s">
        <v>25</v>
      </c>
      <c r="D647">
        <v>27</v>
      </c>
      <c r="E647" s="7">
        <f t="shared" si="33"/>
        <v>8.598726114649681</v>
      </c>
      <c r="F647">
        <v>13</v>
      </c>
      <c r="G647" s="16">
        <f t="shared" si="34"/>
        <v>11.679764309136601</v>
      </c>
      <c r="H647" s="8">
        <f t="shared" si="35"/>
        <v>5.4894892252942027</v>
      </c>
      <c r="I647" s="8">
        <f t="shared" si="36"/>
        <v>58.070840715317019</v>
      </c>
    </row>
    <row r="648" spans="2:9" x14ac:dyDescent="0.3">
      <c r="B648" s="6" t="s">
        <v>24</v>
      </c>
      <c r="C648" t="s">
        <v>25</v>
      </c>
      <c r="D648">
        <v>29</v>
      </c>
      <c r="E648" s="7">
        <f t="shared" si="33"/>
        <v>9.2356687898089174</v>
      </c>
      <c r="F648">
        <v>13</v>
      </c>
      <c r="G648" s="16">
        <f t="shared" si="34"/>
        <v>14.009292529252955</v>
      </c>
      <c r="H648" s="8">
        <f t="shared" si="35"/>
        <v>6.5843674887488879</v>
      </c>
      <c r="I648" s="8">
        <f t="shared" si="36"/>
        <v>66.992561099563275</v>
      </c>
    </row>
    <row r="649" spans="2:9" x14ac:dyDescent="0.3">
      <c r="B649" s="6" t="s">
        <v>24</v>
      </c>
      <c r="C649" t="s">
        <v>25</v>
      </c>
      <c r="D649">
        <v>18</v>
      </c>
      <c r="E649" s="7">
        <f t="shared" si="33"/>
        <v>5.7324840764331206</v>
      </c>
      <c r="F649">
        <v>13</v>
      </c>
      <c r="G649" s="16">
        <f t="shared" si="34"/>
        <v>4.1618059307872386</v>
      </c>
      <c r="H649" s="8">
        <f t="shared" si="35"/>
        <v>1.9560487874700021</v>
      </c>
      <c r="I649" s="8">
        <f t="shared" si="36"/>
        <v>25.809262540140899</v>
      </c>
    </row>
    <row r="650" spans="2:9" x14ac:dyDescent="0.3">
      <c r="B650" s="6" t="s">
        <v>26</v>
      </c>
      <c r="C650" t="s">
        <v>27</v>
      </c>
      <c r="D650">
        <v>14</v>
      </c>
      <c r="E650" s="7">
        <f t="shared" si="33"/>
        <v>4.4585987261146496</v>
      </c>
      <c r="F650">
        <v>13</v>
      </c>
      <c r="G650" s="16">
        <f t="shared" si="34"/>
        <v>2.1953772026521454</v>
      </c>
      <c r="H650" s="8">
        <f t="shared" si="35"/>
        <v>1.0318272852465082</v>
      </c>
      <c r="I650" s="8">
        <f t="shared" si="36"/>
        <v>15.613010672430914</v>
      </c>
    </row>
    <row r="651" spans="2:9" x14ac:dyDescent="0.3">
      <c r="B651" s="6" t="s">
        <v>26</v>
      </c>
      <c r="C651" t="s">
        <v>27</v>
      </c>
      <c r="D651">
        <v>18</v>
      </c>
      <c r="E651" s="7">
        <f t="shared" si="33"/>
        <v>5.7324840764331206</v>
      </c>
      <c r="F651">
        <v>13</v>
      </c>
      <c r="G651" s="16">
        <f t="shared" si="34"/>
        <v>4.1618059307872386</v>
      </c>
      <c r="H651" s="8">
        <f t="shared" si="35"/>
        <v>1.9560487874700021</v>
      </c>
      <c r="I651" s="8">
        <f t="shared" si="36"/>
        <v>25.809262540140899</v>
      </c>
    </row>
    <row r="652" spans="2:9" x14ac:dyDescent="0.3">
      <c r="B652" s="6" t="s">
        <v>26</v>
      </c>
      <c r="C652" t="s">
        <v>27</v>
      </c>
      <c r="D652">
        <v>32</v>
      </c>
      <c r="E652" s="7">
        <f t="shared" si="33"/>
        <v>10.19108280254777</v>
      </c>
      <c r="F652">
        <v>13</v>
      </c>
      <c r="G652" s="16">
        <f t="shared" si="34"/>
        <v>17.997823732351961</v>
      </c>
      <c r="H652" s="8">
        <f t="shared" si="35"/>
        <v>8.4589771542054208</v>
      </c>
      <c r="I652" s="8">
        <f t="shared" si="36"/>
        <v>81.570014941679872</v>
      </c>
    </row>
    <row r="653" spans="2:9" x14ac:dyDescent="0.3">
      <c r="B653" s="6" t="s">
        <v>26</v>
      </c>
      <c r="C653" t="s">
        <v>27</v>
      </c>
      <c r="D653">
        <v>48</v>
      </c>
      <c r="E653" s="7">
        <f t="shared" si="33"/>
        <v>15.286624203821656</v>
      </c>
      <c r="F653">
        <v>13</v>
      </c>
      <c r="G653" s="16">
        <f t="shared" si="34"/>
        <v>50.509404515047429</v>
      </c>
      <c r="H653" s="8">
        <f t="shared" si="35"/>
        <v>23.739420122072289</v>
      </c>
      <c r="I653" s="8">
        <f t="shared" si="36"/>
        <v>183.53253361877975</v>
      </c>
    </row>
    <row r="654" spans="2:9" x14ac:dyDescent="0.3">
      <c r="B654" s="6" t="s">
        <v>26</v>
      </c>
      <c r="C654" t="s">
        <v>27</v>
      </c>
      <c r="D654">
        <v>28</v>
      </c>
      <c r="E654" s="7">
        <f t="shared" si="33"/>
        <v>8.9171974522292992</v>
      </c>
      <c r="F654">
        <v>13</v>
      </c>
      <c r="G654" s="16">
        <f t="shared" si="34"/>
        <v>12.812400007802271</v>
      </c>
      <c r="H654" s="8">
        <f t="shared" si="35"/>
        <v>6.0218280036670668</v>
      </c>
      <c r="I654" s="8">
        <f t="shared" si="36"/>
        <v>62.452042689723655</v>
      </c>
    </row>
    <row r="655" spans="2:9" x14ac:dyDescent="0.3">
      <c r="B655" s="6" t="s">
        <v>26</v>
      </c>
      <c r="C655" t="s">
        <v>27</v>
      </c>
      <c r="D655">
        <v>39</v>
      </c>
      <c r="E655" s="7">
        <f t="shared" si="33"/>
        <v>12.420382165605096</v>
      </c>
      <c r="F655">
        <v>13</v>
      </c>
      <c r="G655" s="16">
        <f t="shared" si="34"/>
        <v>29.776436629629071</v>
      </c>
      <c r="H655" s="8">
        <f t="shared" si="35"/>
        <v>13.994925215925663</v>
      </c>
      <c r="I655" s="8">
        <f t="shared" si="36"/>
        <v>121.16014914677258</v>
      </c>
    </row>
    <row r="656" spans="2:9" x14ac:dyDescent="0.3">
      <c r="B656" s="6" t="s">
        <v>26</v>
      </c>
      <c r="C656" t="s">
        <v>27</v>
      </c>
      <c r="D656">
        <v>44</v>
      </c>
      <c r="E656" s="7">
        <f t="shared" si="33"/>
        <v>14.012738853503183</v>
      </c>
      <c r="F656">
        <v>13</v>
      </c>
      <c r="G656" s="16">
        <f t="shared" si="34"/>
        <v>40.476258507180518</v>
      </c>
      <c r="H656" s="8">
        <f t="shared" si="35"/>
        <v>19.023841498374843</v>
      </c>
      <c r="I656" s="8">
        <f t="shared" si="36"/>
        <v>154.2183094991135</v>
      </c>
    </row>
    <row r="657" spans="2:9" x14ac:dyDescent="0.3">
      <c r="B657" s="6" t="s">
        <v>22</v>
      </c>
      <c r="C657" t="s">
        <v>23</v>
      </c>
      <c r="D657">
        <v>84</v>
      </c>
      <c r="E657" s="7">
        <f t="shared" si="33"/>
        <v>26.751592356687897</v>
      </c>
      <c r="F657">
        <v>13</v>
      </c>
      <c r="G657" s="16">
        <f t="shared" si="34"/>
        <v>209.84763657344951</v>
      </c>
      <c r="H657" s="8">
        <f t="shared" si="35"/>
        <v>98.628389189521258</v>
      </c>
      <c r="I657" s="8">
        <f t="shared" si="36"/>
        <v>562.06838420751296</v>
      </c>
    </row>
    <row r="658" spans="2:9" x14ac:dyDescent="0.3">
      <c r="B658" s="6" t="s">
        <v>22</v>
      </c>
      <c r="C658" t="s">
        <v>23</v>
      </c>
      <c r="D658">
        <v>68</v>
      </c>
      <c r="E658" s="7">
        <f t="shared" si="33"/>
        <v>21.656050955414013</v>
      </c>
      <c r="F658">
        <v>13</v>
      </c>
      <c r="G658" s="16">
        <f t="shared" si="34"/>
        <v>122.55992375349885</v>
      </c>
      <c r="H658" s="8">
        <f t="shared" si="35"/>
        <v>57.603164164144459</v>
      </c>
      <c r="I658" s="8">
        <f t="shared" si="36"/>
        <v>368.33959872102326</v>
      </c>
    </row>
    <row r="659" spans="2:9" x14ac:dyDescent="0.3">
      <c r="B659" s="6" t="s">
        <v>22</v>
      </c>
      <c r="C659" t="s">
        <v>23</v>
      </c>
      <c r="D659">
        <v>69</v>
      </c>
      <c r="E659" s="7">
        <f t="shared" si="33"/>
        <v>21.97452229299363</v>
      </c>
      <c r="F659">
        <v>13</v>
      </c>
      <c r="G659" s="16">
        <f t="shared" si="34"/>
        <v>127.19915762043212</v>
      </c>
      <c r="H659" s="8">
        <f t="shared" si="35"/>
        <v>59.783604081603094</v>
      </c>
      <c r="I659" s="8">
        <f t="shared" si="36"/>
        <v>379.25277454818155</v>
      </c>
    </row>
    <row r="660" spans="2:9" x14ac:dyDescent="0.3">
      <c r="B660" s="6" t="s">
        <v>24</v>
      </c>
      <c r="C660" t="s">
        <v>25</v>
      </c>
      <c r="D660">
        <v>16</v>
      </c>
      <c r="E660" s="7">
        <f t="shared" si="33"/>
        <v>5.0955414012738851</v>
      </c>
      <c r="F660">
        <v>13</v>
      </c>
      <c r="G660" s="16">
        <f t="shared" si="34"/>
        <v>3.0838884124204617</v>
      </c>
      <c r="H660" s="8">
        <f t="shared" si="35"/>
        <v>1.4494275538376169</v>
      </c>
      <c r="I660" s="8">
        <f t="shared" si="36"/>
        <v>20.392503735419968</v>
      </c>
    </row>
    <row r="661" spans="2:9" x14ac:dyDescent="0.3">
      <c r="B661" s="6" t="s">
        <v>24</v>
      </c>
      <c r="C661" t="s">
        <v>25</v>
      </c>
      <c r="D661">
        <v>58</v>
      </c>
      <c r="E661" s="7">
        <f t="shared" si="33"/>
        <v>18.471337579617835</v>
      </c>
      <c r="F661">
        <v>13</v>
      </c>
      <c r="G661" s="16">
        <f t="shared" si="34"/>
        <v>81.759371234367848</v>
      </c>
      <c r="H661" s="8">
        <f t="shared" si="35"/>
        <v>38.426904480152885</v>
      </c>
      <c r="I661" s="8">
        <f t="shared" si="36"/>
        <v>267.9702443982531</v>
      </c>
    </row>
    <row r="662" spans="2:9" x14ac:dyDescent="0.3">
      <c r="B662" s="6" t="s">
        <v>24</v>
      </c>
      <c r="C662" t="s">
        <v>25</v>
      </c>
      <c r="D662">
        <v>29</v>
      </c>
      <c r="E662" s="7">
        <f t="shared" si="33"/>
        <v>9.2356687898089174</v>
      </c>
      <c r="F662">
        <v>13</v>
      </c>
      <c r="G662" s="16">
        <f t="shared" si="34"/>
        <v>14.009292529252955</v>
      </c>
      <c r="H662" s="8">
        <f t="shared" si="35"/>
        <v>6.5843674887488879</v>
      </c>
      <c r="I662" s="8">
        <f t="shared" si="36"/>
        <v>66.992561099563275</v>
      </c>
    </row>
    <row r="663" spans="2:9" x14ac:dyDescent="0.3">
      <c r="B663" s="6" t="s">
        <v>24</v>
      </c>
      <c r="C663" t="s">
        <v>25</v>
      </c>
      <c r="D663">
        <v>15</v>
      </c>
      <c r="E663" s="7">
        <f t="shared" si="33"/>
        <v>4.7770700636942669</v>
      </c>
      <c r="F663">
        <v>13</v>
      </c>
      <c r="G663" s="16">
        <f t="shared" si="34"/>
        <v>2.6167700084154584</v>
      </c>
      <c r="H663" s="8">
        <f t="shared" si="35"/>
        <v>1.2298819039552653</v>
      </c>
      <c r="I663" s="8">
        <f t="shared" si="36"/>
        <v>17.923098986208956</v>
      </c>
    </row>
    <row r="664" spans="2:9" x14ac:dyDescent="0.3">
      <c r="B664" s="6" t="s">
        <v>24</v>
      </c>
      <c r="C664" t="s">
        <v>25</v>
      </c>
      <c r="D664">
        <v>47</v>
      </c>
      <c r="E664" s="7">
        <f t="shared" si="33"/>
        <v>14.968152866242038</v>
      </c>
      <c r="F664">
        <v>13</v>
      </c>
      <c r="G664" s="16">
        <f t="shared" si="34"/>
        <v>47.874290165245462</v>
      </c>
      <c r="H664" s="8">
        <f t="shared" si="35"/>
        <v>22.500916377665366</v>
      </c>
      <c r="I664" s="8">
        <f t="shared" si="36"/>
        <v>175.96500293571373</v>
      </c>
    </row>
    <row r="665" spans="2:9" x14ac:dyDescent="0.3">
      <c r="B665" s="6" t="s">
        <v>24</v>
      </c>
      <c r="C665" t="s">
        <v>25</v>
      </c>
      <c r="D665">
        <v>17</v>
      </c>
      <c r="E665" s="7">
        <f t="shared" si="33"/>
        <v>5.4140127388535033</v>
      </c>
      <c r="F665">
        <v>13</v>
      </c>
      <c r="G665" s="16">
        <f t="shared" si="34"/>
        <v>3.5983698908858401</v>
      </c>
      <c r="H665" s="8">
        <f t="shared" si="35"/>
        <v>1.6912338487163447</v>
      </c>
      <c r="I665" s="8">
        <f t="shared" si="36"/>
        <v>23.021224920063954</v>
      </c>
    </row>
    <row r="666" spans="2:9" x14ac:dyDescent="0.3">
      <c r="B666" s="6" t="s">
        <v>24</v>
      </c>
      <c r="C666" t="s">
        <v>25</v>
      </c>
      <c r="D666">
        <v>12</v>
      </c>
      <c r="E666" s="7">
        <f t="shared" si="33"/>
        <v>3.8216560509554141</v>
      </c>
      <c r="F666">
        <v>13</v>
      </c>
      <c r="G666" s="16">
        <f t="shared" si="34"/>
        <v>1.4829604559731249</v>
      </c>
      <c r="H666" s="8">
        <f t="shared" si="35"/>
        <v>0.69699141430736866</v>
      </c>
      <c r="I666" s="8">
        <f t="shared" si="36"/>
        <v>11.470783351173734</v>
      </c>
    </row>
    <row r="667" spans="2:9" x14ac:dyDescent="0.3">
      <c r="B667" s="6" t="s">
        <v>24</v>
      </c>
      <c r="C667" t="s">
        <v>25</v>
      </c>
      <c r="D667">
        <v>11</v>
      </c>
      <c r="E667" s="7">
        <f t="shared" si="33"/>
        <v>3.5031847133757958</v>
      </c>
      <c r="F667">
        <v>13</v>
      </c>
      <c r="G667" s="16">
        <f t="shared" si="34"/>
        <v>1.1883864272051015</v>
      </c>
      <c r="H667" s="8">
        <f t="shared" si="35"/>
        <v>0.55854162078639769</v>
      </c>
      <c r="I667" s="8">
        <f t="shared" si="36"/>
        <v>9.6386443436945939</v>
      </c>
    </row>
    <row r="668" spans="2:9" x14ac:dyDescent="0.3">
      <c r="B668" s="6" t="s">
        <v>24</v>
      </c>
      <c r="C668" t="s">
        <v>25</v>
      </c>
      <c r="D668">
        <v>11</v>
      </c>
      <c r="E668" s="7">
        <f t="shared" si="33"/>
        <v>3.5031847133757958</v>
      </c>
      <c r="F668">
        <v>13</v>
      </c>
      <c r="G668" s="16">
        <f t="shared" si="34"/>
        <v>1.1883864272051015</v>
      </c>
      <c r="H668" s="8">
        <f t="shared" si="35"/>
        <v>0.55854162078639769</v>
      </c>
      <c r="I668" s="8">
        <f t="shared" si="36"/>
        <v>9.6386443436945939</v>
      </c>
    </row>
    <row r="669" spans="2:9" x14ac:dyDescent="0.3">
      <c r="B669" s="6" t="s">
        <v>26</v>
      </c>
      <c r="C669" t="s">
        <v>27</v>
      </c>
      <c r="D669">
        <v>29</v>
      </c>
      <c r="E669" s="7">
        <f t="shared" si="33"/>
        <v>9.2356687898089174</v>
      </c>
      <c r="F669">
        <v>13</v>
      </c>
      <c r="G669" s="16">
        <f t="shared" si="34"/>
        <v>14.009292529252955</v>
      </c>
      <c r="H669" s="8">
        <f t="shared" si="35"/>
        <v>6.5843674887488879</v>
      </c>
      <c r="I669" s="8">
        <f t="shared" si="36"/>
        <v>66.992561099563275</v>
      </c>
    </row>
    <row r="670" spans="2:9" x14ac:dyDescent="0.3">
      <c r="B670" s="6" t="s">
        <v>24</v>
      </c>
      <c r="C670" t="s">
        <v>25</v>
      </c>
      <c r="D670">
        <v>56</v>
      </c>
      <c r="E670" s="7">
        <f t="shared" si="33"/>
        <v>17.834394904458598</v>
      </c>
      <c r="F670">
        <v>13</v>
      </c>
      <c r="G670" s="16">
        <f t="shared" si="34"/>
        <v>74.774209079705855</v>
      </c>
      <c r="H670" s="8">
        <f t="shared" si="35"/>
        <v>35.143878267461751</v>
      </c>
      <c r="I670" s="8">
        <f t="shared" si="36"/>
        <v>249.80817075889462</v>
      </c>
    </row>
    <row r="671" spans="2:9" x14ac:dyDescent="0.3">
      <c r="B671" s="6" t="s">
        <v>24</v>
      </c>
      <c r="C671" t="s">
        <v>25</v>
      </c>
      <c r="D671">
        <v>11</v>
      </c>
      <c r="E671" s="7">
        <f t="shared" si="33"/>
        <v>3.5031847133757958</v>
      </c>
      <c r="F671">
        <v>13</v>
      </c>
      <c r="G671" s="16">
        <f t="shared" si="34"/>
        <v>1.1883864272051015</v>
      </c>
      <c r="H671" s="8">
        <f t="shared" si="35"/>
        <v>0.55854162078639769</v>
      </c>
      <c r="I671" s="8">
        <f t="shared" si="36"/>
        <v>9.6386443436945939</v>
      </c>
    </row>
    <row r="672" spans="2:9" x14ac:dyDescent="0.3">
      <c r="B672" s="6" t="s">
        <v>24</v>
      </c>
      <c r="C672" t="s">
        <v>25</v>
      </c>
      <c r="D672">
        <v>12</v>
      </c>
      <c r="E672" s="7">
        <f t="shared" si="33"/>
        <v>3.8216560509554141</v>
      </c>
      <c r="F672">
        <v>13</v>
      </c>
      <c r="G672" s="16">
        <f t="shared" si="34"/>
        <v>1.4829604559731249</v>
      </c>
      <c r="H672" s="8">
        <f t="shared" si="35"/>
        <v>0.69699141430736866</v>
      </c>
      <c r="I672" s="8">
        <f t="shared" si="36"/>
        <v>11.470783351173734</v>
      </c>
    </row>
    <row r="673" spans="2:9" x14ac:dyDescent="0.3">
      <c r="B673" s="6" t="s">
        <v>26</v>
      </c>
      <c r="C673" t="s">
        <v>27</v>
      </c>
      <c r="D673">
        <v>20</v>
      </c>
      <c r="E673" s="7">
        <f t="shared" si="33"/>
        <v>6.3694267515923562</v>
      </c>
      <c r="F673">
        <v>13</v>
      </c>
      <c r="G673" s="16">
        <f t="shared" si="34"/>
        <v>5.4417005351814183</v>
      </c>
      <c r="H673" s="8">
        <f t="shared" si="35"/>
        <v>2.5575992515352666</v>
      </c>
      <c r="I673" s="8">
        <f t="shared" si="36"/>
        <v>31.863287086593701</v>
      </c>
    </row>
    <row r="674" spans="2:9" x14ac:dyDescent="0.3">
      <c r="B674" s="6" t="s">
        <v>26</v>
      </c>
      <c r="C674" t="s">
        <v>27</v>
      </c>
      <c r="D674">
        <v>44</v>
      </c>
      <c r="E674" s="7">
        <f t="shared" si="33"/>
        <v>14.012738853503183</v>
      </c>
      <c r="F674">
        <v>13</v>
      </c>
      <c r="G674" s="16">
        <f t="shared" si="34"/>
        <v>40.476258507180518</v>
      </c>
      <c r="H674" s="8">
        <f t="shared" si="35"/>
        <v>19.023841498374843</v>
      </c>
      <c r="I674" s="8">
        <f t="shared" si="36"/>
        <v>154.2183094991135</v>
      </c>
    </row>
    <row r="675" spans="2:9" x14ac:dyDescent="0.3">
      <c r="B675" s="6" t="s">
        <v>26</v>
      </c>
      <c r="C675" t="s">
        <v>27</v>
      </c>
      <c r="D675">
        <v>27</v>
      </c>
      <c r="E675" s="7">
        <f t="shared" si="33"/>
        <v>8.598726114649681</v>
      </c>
      <c r="F675">
        <v>13</v>
      </c>
      <c r="G675" s="16">
        <f t="shared" si="34"/>
        <v>11.679764309136601</v>
      </c>
      <c r="H675" s="8">
        <f t="shared" si="35"/>
        <v>5.4894892252942027</v>
      </c>
      <c r="I675" s="8">
        <f t="shared" si="36"/>
        <v>58.070840715317019</v>
      </c>
    </row>
    <row r="676" spans="2:9" x14ac:dyDescent="0.3">
      <c r="B676" s="6"/>
      <c r="C676" t="s">
        <v>82</v>
      </c>
      <c r="D676">
        <v>53</v>
      </c>
      <c r="E676" s="7">
        <f t="shared" si="33"/>
        <v>16.878980891719745</v>
      </c>
      <c r="F676">
        <v>14</v>
      </c>
      <c r="G676" s="16">
        <f t="shared" si="34"/>
        <v>64.997310634988111</v>
      </c>
      <c r="H676" s="8">
        <f t="shared" si="35"/>
        <v>30.54873599844441</v>
      </c>
      <c r="I676" s="8">
        <f t="shared" si="36"/>
        <v>223.75993356560429</v>
      </c>
    </row>
    <row r="677" spans="2:9" x14ac:dyDescent="0.3">
      <c r="B677" s="6" t="s">
        <v>24</v>
      </c>
      <c r="C677" t="s">
        <v>83</v>
      </c>
      <c r="D677">
        <v>12</v>
      </c>
      <c r="E677" s="7">
        <f t="shared" si="33"/>
        <v>3.8216560509554141</v>
      </c>
      <c r="F677">
        <v>14</v>
      </c>
      <c r="G677" s="16">
        <f t="shared" si="34"/>
        <v>1.4829604559731249</v>
      </c>
      <c r="H677" s="8">
        <f t="shared" si="35"/>
        <v>0.69699141430736866</v>
      </c>
      <c r="I677" s="8">
        <f t="shared" si="36"/>
        <v>11.470783351173734</v>
      </c>
    </row>
    <row r="678" spans="2:9" x14ac:dyDescent="0.3">
      <c r="B678" s="6" t="s">
        <v>24</v>
      </c>
      <c r="C678" t="s">
        <v>25</v>
      </c>
      <c r="D678">
        <v>11</v>
      </c>
      <c r="E678" s="7">
        <f t="shared" si="33"/>
        <v>3.5031847133757958</v>
      </c>
      <c r="F678">
        <v>14</v>
      </c>
      <c r="G678" s="16">
        <f t="shared" si="34"/>
        <v>1.1883864272051015</v>
      </c>
      <c r="H678" s="8">
        <f t="shared" si="35"/>
        <v>0.55854162078639769</v>
      </c>
      <c r="I678" s="8">
        <f t="shared" si="36"/>
        <v>9.6386443436945939</v>
      </c>
    </row>
    <row r="679" spans="2:9" x14ac:dyDescent="0.3">
      <c r="B679" s="6" t="s">
        <v>84</v>
      </c>
      <c r="C679" t="s">
        <v>85</v>
      </c>
      <c r="D679">
        <v>22</v>
      </c>
      <c r="E679" s="7">
        <f t="shared" si="33"/>
        <v>7.0063694267515917</v>
      </c>
      <c r="F679">
        <v>14</v>
      </c>
      <c r="G679" s="16">
        <f t="shared" si="34"/>
        <v>6.9355198964445544</v>
      </c>
      <c r="H679" s="8">
        <f t="shared" si="35"/>
        <v>3.2596943513289403</v>
      </c>
      <c r="I679" s="8">
        <f t="shared" si="36"/>
        <v>38.554577374778376</v>
      </c>
    </row>
    <row r="680" spans="2:9" x14ac:dyDescent="0.3">
      <c r="B680" s="6" t="s">
        <v>84</v>
      </c>
      <c r="C680" t="s">
        <v>85</v>
      </c>
      <c r="D680">
        <v>23</v>
      </c>
      <c r="E680" s="7">
        <f t="shared" si="33"/>
        <v>7.3248407643312099</v>
      </c>
      <c r="F680">
        <v>14</v>
      </c>
      <c r="G680" s="16">
        <f t="shared" si="34"/>
        <v>7.7662370408352812</v>
      </c>
      <c r="H680" s="8">
        <f t="shared" si="35"/>
        <v>3.6501314091925821</v>
      </c>
      <c r="I680" s="8">
        <f t="shared" si="36"/>
        <v>42.139197172020175</v>
      </c>
    </row>
    <row r="681" spans="2:9" x14ac:dyDescent="0.3">
      <c r="B681" s="6" t="s">
        <v>84</v>
      </c>
      <c r="C681" t="s">
        <v>86</v>
      </c>
      <c r="D681">
        <v>12</v>
      </c>
      <c r="E681" s="7">
        <f t="shared" si="33"/>
        <v>3.8216560509554141</v>
      </c>
      <c r="F681">
        <v>14</v>
      </c>
      <c r="G681" s="16">
        <f t="shared" si="34"/>
        <v>1.4829604559731249</v>
      </c>
      <c r="H681" s="8">
        <f t="shared" si="35"/>
        <v>0.69699141430736866</v>
      </c>
      <c r="I681" s="8">
        <f t="shared" si="36"/>
        <v>11.470783351173734</v>
      </c>
    </row>
    <row r="682" spans="2:9" x14ac:dyDescent="0.3">
      <c r="B682" s="6" t="s">
        <v>84</v>
      </c>
      <c r="C682" t="s">
        <v>86</v>
      </c>
      <c r="D682">
        <v>10</v>
      </c>
      <c r="E682" s="7">
        <f t="shared" si="33"/>
        <v>3.1847133757961781</v>
      </c>
      <c r="F682">
        <v>14</v>
      </c>
      <c r="G682" s="16">
        <f t="shared" si="34"/>
        <v>0.93242369043444173</v>
      </c>
      <c r="H682" s="8">
        <f t="shared" si="35"/>
        <v>0.43823913450418761</v>
      </c>
      <c r="I682" s="8">
        <f t="shared" si="36"/>
        <v>7.9658217716484252</v>
      </c>
    </row>
    <row r="683" spans="2:9" x14ac:dyDescent="0.3">
      <c r="B683" s="6" t="s">
        <v>24</v>
      </c>
      <c r="C683" t="s">
        <v>25</v>
      </c>
      <c r="D683">
        <v>30</v>
      </c>
      <c r="E683" s="7">
        <f t="shared" si="33"/>
        <v>9.5541401273885338</v>
      </c>
      <c r="F683">
        <v>14</v>
      </c>
      <c r="G683" s="16">
        <f t="shared" si="34"/>
        <v>15.271682713902763</v>
      </c>
      <c r="H683" s="8">
        <f t="shared" si="35"/>
        <v>7.1776908755342985</v>
      </c>
      <c r="I683" s="8">
        <f t="shared" si="36"/>
        <v>71.692395944835823</v>
      </c>
    </row>
    <row r="684" spans="2:9" x14ac:dyDescent="0.3">
      <c r="B684" s="6" t="s">
        <v>84</v>
      </c>
      <c r="C684" t="s">
        <v>86</v>
      </c>
      <c r="D684">
        <v>17</v>
      </c>
      <c r="E684" s="7">
        <f t="shared" si="33"/>
        <v>5.4140127388535033</v>
      </c>
      <c r="F684">
        <v>14</v>
      </c>
      <c r="G684" s="16">
        <f t="shared" si="34"/>
        <v>3.5983698908858401</v>
      </c>
      <c r="H684" s="8">
        <f t="shared" si="35"/>
        <v>1.6912338487163447</v>
      </c>
      <c r="I684" s="8">
        <f t="shared" si="36"/>
        <v>23.021224920063954</v>
      </c>
    </row>
    <row r="685" spans="2:9" x14ac:dyDescent="0.3">
      <c r="B685" s="6" t="s">
        <v>84</v>
      </c>
      <c r="C685" t="s">
        <v>85</v>
      </c>
      <c r="D685">
        <v>10</v>
      </c>
      <c r="E685" s="7">
        <f t="shared" si="33"/>
        <v>3.1847133757961781</v>
      </c>
      <c r="F685">
        <v>14</v>
      </c>
      <c r="G685" s="16">
        <f t="shared" si="34"/>
        <v>0.93242369043444173</v>
      </c>
      <c r="H685" s="8">
        <f t="shared" si="35"/>
        <v>0.43823913450418761</v>
      </c>
      <c r="I685" s="8">
        <f t="shared" si="36"/>
        <v>7.9658217716484252</v>
      </c>
    </row>
    <row r="686" spans="2:9" x14ac:dyDescent="0.3">
      <c r="B686" s="6" t="s">
        <v>24</v>
      </c>
      <c r="C686" t="s">
        <v>25</v>
      </c>
      <c r="D686">
        <v>20</v>
      </c>
      <c r="E686" s="7">
        <f t="shared" si="33"/>
        <v>6.3694267515923562</v>
      </c>
      <c r="F686">
        <v>14</v>
      </c>
      <c r="G686" s="16">
        <f t="shared" si="34"/>
        <v>5.4417005351814183</v>
      </c>
      <c r="H686" s="8">
        <f t="shared" si="35"/>
        <v>2.5575992515352666</v>
      </c>
      <c r="I686" s="8">
        <f t="shared" si="36"/>
        <v>31.863287086593701</v>
      </c>
    </row>
    <row r="687" spans="2:9" x14ac:dyDescent="0.3">
      <c r="B687" s="6" t="s">
        <v>24</v>
      </c>
      <c r="C687" t="s">
        <v>25</v>
      </c>
      <c r="D687">
        <v>41</v>
      </c>
      <c r="E687" s="7">
        <f t="shared" si="33"/>
        <v>13.057324840764331</v>
      </c>
      <c r="F687">
        <v>14</v>
      </c>
      <c r="G687" s="16">
        <f t="shared" si="34"/>
        <v>33.818022957337249</v>
      </c>
      <c r="H687" s="8">
        <f t="shared" si="35"/>
        <v>15.894470789948507</v>
      </c>
      <c r="I687" s="8">
        <f t="shared" si="36"/>
        <v>133.90546398141004</v>
      </c>
    </row>
    <row r="688" spans="2:9" x14ac:dyDescent="0.3">
      <c r="B688" s="6" t="s">
        <v>24</v>
      </c>
      <c r="C688" t="s">
        <v>25</v>
      </c>
      <c r="D688">
        <v>44</v>
      </c>
      <c r="E688" s="7">
        <f t="shared" si="33"/>
        <v>14.012738853503183</v>
      </c>
      <c r="F688">
        <v>14</v>
      </c>
      <c r="G688" s="16">
        <f t="shared" si="34"/>
        <v>40.476258507180518</v>
      </c>
      <c r="H688" s="8">
        <f t="shared" si="35"/>
        <v>19.023841498374843</v>
      </c>
      <c r="I688" s="8">
        <f t="shared" si="36"/>
        <v>154.2183094991135</v>
      </c>
    </row>
    <row r="689" spans="2:9" x14ac:dyDescent="0.3">
      <c r="B689" s="6" t="s">
        <v>24</v>
      </c>
      <c r="C689" t="s">
        <v>25</v>
      </c>
      <c r="D689">
        <v>27</v>
      </c>
      <c r="E689" s="7">
        <f t="shared" si="33"/>
        <v>8.598726114649681</v>
      </c>
      <c r="F689">
        <v>14</v>
      </c>
      <c r="G689" s="16">
        <f t="shared" si="34"/>
        <v>11.679764309136601</v>
      </c>
      <c r="H689" s="8">
        <f t="shared" si="35"/>
        <v>5.4894892252942027</v>
      </c>
      <c r="I689" s="8">
        <f t="shared" si="36"/>
        <v>58.070840715317019</v>
      </c>
    </row>
    <row r="690" spans="2:9" x14ac:dyDescent="0.3">
      <c r="B690" s="6" t="s">
        <v>24</v>
      </c>
      <c r="C690" t="s">
        <v>25</v>
      </c>
      <c r="D690">
        <v>17</v>
      </c>
      <c r="E690" s="7">
        <f t="shared" si="33"/>
        <v>5.4140127388535033</v>
      </c>
      <c r="F690">
        <v>14</v>
      </c>
      <c r="G690" s="16">
        <f t="shared" si="34"/>
        <v>3.5983698908858401</v>
      </c>
      <c r="H690" s="8">
        <f t="shared" si="35"/>
        <v>1.6912338487163447</v>
      </c>
      <c r="I690" s="8">
        <f t="shared" si="36"/>
        <v>23.021224920063954</v>
      </c>
    </row>
    <row r="691" spans="2:9" x14ac:dyDescent="0.3">
      <c r="B691" s="6" t="s">
        <v>24</v>
      </c>
      <c r="C691" t="s">
        <v>25</v>
      </c>
      <c r="D691">
        <v>25</v>
      </c>
      <c r="E691" s="7">
        <f t="shared" si="33"/>
        <v>7.9617834394904454</v>
      </c>
      <c r="F691">
        <v>14</v>
      </c>
      <c r="G691" s="16">
        <f t="shared" si="34"/>
        <v>9.6021972115884662</v>
      </c>
      <c r="H691" s="8">
        <f t="shared" si="35"/>
        <v>4.5130326894465789</v>
      </c>
      <c r="I691" s="8">
        <f t="shared" si="36"/>
        <v>49.786386072802657</v>
      </c>
    </row>
    <row r="692" spans="2:9" x14ac:dyDescent="0.3">
      <c r="B692" s="6" t="s">
        <v>24</v>
      </c>
      <c r="C692" t="s">
        <v>25</v>
      </c>
      <c r="D692">
        <v>13</v>
      </c>
      <c r="E692" s="7">
        <f t="shared" si="33"/>
        <v>4.1401273885350314</v>
      </c>
      <c r="F692">
        <v>14</v>
      </c>
      <c r="G692" s="16">
        <f t="shared" si="34"/>
        <v>1.8180219855478328</v>
      </c>
      <c r="H692" s="8">
        <f t="shared" si="35"/>
        <v>0.85447033320748134</v>
      </c>
      <c r="I692" s="8">
        <f t="shared" si="36"/>
        <v>13.462238794085838</v>
      </c>
    </row>
    <row r="693" spans="2:9" x14ac:dyDescent="0.3">
      <c r="B693" s="6" t="s">
        <v>24</v>
      </c>
      <c r="C693" t="s">
        <v>25</v>
      </c>
      <c r="D693">
        <v>38</v>
      </c>
      <c r="E693" s="7">
        <f t="shared" si="33"/>
        <v>12.101910828025478</v>
      </c>
      <c r="F693">
        <v>14</v>
      </c>
      <c r="G693" s="16">
        <f t="shared" si="34"/>
        <v>27.871641848125346</v>
      </c>
      <c r="H693" s="8">
        <f t="shared" si="35"/>
        <v>13.099671668618912</v>
      </c>
      <c r="I693" s="8">
        <f t="shared" si="36"/>
        <v>115.02646638260329</v>
      </c>
    </row>
    <row r="694" spans="2:9" x14ac:dyDescent="0.3">
      <c r="B694" s="6" t="s">
        <v>24</v>
      </c>
      <c r="C694" t="s">
        <v>25</v>
      </c>
      <c r="D694">
        <v>17</v>
      </c>
      <c r="E694" s="7">
        <f t="shared" si="33"/>
        <v>5.4140127388535033</v>
      </c>
      <c r="F694">
        <v>14</v>
      </c>
      <c r="G694" s="16">
        <f t="shared" si="34"/>
        <v>3.5983698908858401</v>
      </c>
      <c r="H694" s="8">
        <f t="shared" si="35"/>
        <v>1.6912338487163447</v>
      </c>
      <c r="I694" s="8">
        <f t="shared" si="36"/>
        <v>23.021224920063954</v>
      </c>
    </row>
    <row r="695" spans="2:9" x14ac:dyDescent="0.3">
      <c r="B695" s="6" t="s">
        <v>26</v>
      </c>
      <c r="C695" t="s">
        <v>27</v>
      </c>
      <c r="D695">
        <v>14</v>
      </c>
      <c r="E695" s="7">
        <f t="shared" si="33"/>
        <v>4.4585987261146496</v>
      </c>
      <c r="F695">
        <v>14</v>
      </c>
      <c r="G695" s="16">
        <f t="shared" si="34"/>
        <v>2.1953772026521454</v>
      </c>
      <c r="H695" s="8">
        <f t="shared" si="35"/>
        <v>1.0318272852465082</v>
      </c>
      <c r="I695" s="8">
        <f t="shared" si="36"/>
        <v>15.613010672430914</v>
      </c>
    </row>
    <row r="696" spans="2:9" x14ac:dyDescent="0.3">
      <c r="B696" s="6" t="s">
        <v>24</v>
      </c>
      <c r="C696" t="s">
        <v>25</v>
      </c>
      <c r="D696">
        <v>18</v>
      </c>
      <c r="E696" s="7">
        <f t="shared" si="33"/>
        <v>5.7324840764331206</v>
      </c>
      <c r="F696">
        <v>14</v>
      </c>
      <c r="G696" s="16">
        <f t="shared" si="34"/>
        <v>4.1618059307872386</v>
      </c>
      <c r="H696" s="8">
        <f t="shared" si="35"/>
        <v>1.9560487874700021</v>
      </c>
      <c r="I696" s="8">
        <f t="shared" si="36"/>
        <v>25.809262540140899</v>
      </c>
    </row>
    <row r="697" spans="2:9" x14ac:dyDescent="0.3">
      <c r="B697" s="6" t="s">
        <v>26</v>
      </c>
      <c r="C697" t="s">
        <v>27</v>
      </c>
      <c r="D697">
        <v>16</v>
      </c>
      <c r="E697" s="7">
        <f t="shared" si="33"/>
        <v>5.0955414012738851</v>
      </c>
      <c r="F697">
        <v>14</v>
      </c>
      <c r="G697" s="16">
        <f t="shared" si="34"/>
        <v>3.0838884124204617</v>
      </c>
      <c r="H697" s="8">
        <f t="shared" si="35"/>
        <v>1.4494275538376169</v>
      </c>
      <c r="I697" s="8">
        <f t="shared" si="36"/>
        <v>20.392503735419968</v>
      </c>
    </row>
    <row r="698" spans="2:9" x14ac:dyDescent="0.3">
      <c r="B698" s="6" t="s">
        <v>24</v>
      </c>
      <c r="C698" t="s">
        <v>25</v>
      </c>
      <c r="D698">
        <v>14</v>
      </c>
      <c r="E698" s="7">
        <f t="shared" si="33"/>
        <v>4.4585987261146496</v>
      </c>
      <c r="F698">
        <v>14</v>
      </c>
      <c r="G698" s="16">
        <f t="shared" si="34"/>
        <v>2.1953772026521454</v>
      </c>
      <c r="H698" s="8">
        <f t="shared" si="35"/>
        <v>1.0318272852465082</v>
      </c>
      <c r="I698" s="8">
        <f t="shared" si="36"/>
        <v>15.613010672430914</v>
      </c>
    </row>
    <row r="699" spans="2:9" x14ac:dyDescent="0.3">
      <c r="B699" s="6" t="s">
        <v>24</v>
      </c>
      <c r="C699" t="s">
        <v>25</v>
      </c>
      <c r="D699">
        <v>11</v>
      </c>
      <c r="E699" s="7">
        <f t="shared" si="33"/>
        <v>3.5031847133757958</v>
      </c>
      <c r="F699">
        <v>14</v>
      </c>
      <c r="G699" s="16">
        <f t="shared" si="34"/>
        <v>1.1883864272051015</v>
      </c>
      <c r="H699" s="8">
        <f t="shared" si="35"/>
        <v>0.55854162078639769</v>
      </c>
      <c r="I699" s="8">
        <f t="shared" si="36"/>
        <v>9.6386443436945939</v>
      </c>
    </row>
    <row r="700" spans="2:9" x14ac:dyDescent="0.3">
      <c r="B700" s="6" t="s">
        <v>24</v>
      </c>
      <c r="C700" t="s">
        <v>25</v>
      </c>
      <c r="D700">
        <v>17</v>
      </c>
      <c r="E700" s="7">
        <f t="shared" si="33"/>
        <v>5.4140127388535033</v>
      </c>
      <c r="F700">
        <v>14</v>
      </c>
      <c r="G700" s="16">
        <f t="shared" si="34"/>
        <v>3.5983698908858401</v>
      </c>
      <c r="H700" s="8">
        <f t="shared" si="35"/>
        <v>1.6912338487163447</v>
      </c>
      <c r="I700" s="8">
        <f t="shared" si="36"/>
        <v>23.021224920063954</v>
      </c>
    </row>
    <row r="701" spans="2:9" x14ac:dyDescent="0.3">
      <c r="B701" s="6" t="s">
        <v>72</v>
      </c>
      <c r="C701" t="s">
        <v>73</v>
      </c>
      <c r="D701">
        <v>11</v>
      </c>
      <c r="E701" s="7">
        <f t="shared" si="33"/>
        <v>3.5031847133757958</v>
      </c>
      <c r="F701">
        <v>14</v>
      </c>
      <c r="G701" s="16">
        <f t="shared" si="34"/>
        <v>1.1883864272051015</v>
      </c>
      <c r="H701" s="8">
        <f t="shared" si="35"/>
        <v>0.55854162078639769</v>
      </c>
      <c r="I701" s="8">
        <f t="shared" si="36"/>
        <v>9.6386443436945939</v>
      </c>
    </row>
    <row r="702" spans="2:9" x14ac:dyDescent="0.3">
      <c r="B702" s="6" t="s">
        <v>22</v>
      </c>
      <c r="C702" t="s">
        <v>23</v>
      </c>
      <c r="D702">
        <v>19</v>
      </c>
      <c r="E702" s="7">
        <f t="shared" si="33"/>
        <v>6.0509554140127388</v>
      </c>
      <c r="F702">
        <v>14</v>
      </c>
      <c r="G702" s="16">
        <f t="shared" si="34"/>
        <v>4.7757459239953679</v>
      </c>
      <c r="H702" s="8">
        <f t="shared" si="35"/>
        <v>2.2446005842778227</v>
      </c>
      <c r="I702" s="8">
        <f t="shared" si="36"/>
        <v>28.756616595650822</v>
      </c>
    </row>
    <row r="703" spans="2:9" x14ac:dyDescent="0.3">
      <c r="B703" s="6" t="s">
        <v>22</v>
      </c>
      <c r="C703" t="s">
        <v>23</v>
      </c>
      <c r="D703">
        <v>14</v>
      </c>
      <c r="E703" s="7">
        <f t="shared" si="33"/>
        <v>4.4585987261146496</v>
      </c>
      <c r="F703">
        <v>14</v>
      </c>
      <c r="G703" s="16">
        <f t="shared" si="34"/>
        <v>2.1953772026521454</v>
      </c>
      <c r="H703" s="8">
        <f t="shared" si="35"/>
        <v>1.0318272852465082</v>
      </c>
      <c r="I703" s="8">
        <f t="shared" si="36"/>
        <v>15.613010672430914</v>
      </c>
    </row>
    <row r="704" spans="2:9" x14ac:dyDescent="0.3">
      <c r="B704" s="6" t="s">
        <v>24</v>
      </c>
      <c r="C704" t="s">
        <v>25</v>
      </c>
      <c r="D704">
        <v>8</v>
      </c>
      <c r="E704" s="7">
        <f t="shared" si="33"/>
        <v>2.5477707006369426</v>
      </c>
      <c r="F704">
        <v>14</v>
      </c>
      <c r="G704" s="16">
        <f t="shared" si="34"/>
        <v>0.52841765102776583</v>
      </c>
      <c r="H704" s="8">
        <f t="shared" si="35"/>
        <v>0.24835629598304992</v>
      </c>
      <c r="I704" s="8">
        <f t="shared" si="36"/>
        <v>5.098125933854992</v>
      </c>
    </row>
    <row r="705" spans="2:9" x14ac:dyDescent="0.3">
      <c r="B705" s="6" t="s">
        <v>24</v>
      </c>
      <c r="C705" t="s">
        <v>25</v>
      </c>
      <c r="D705">
        <v>17</v>
      </c>
      <c r="E705" s="7">
        <f t="shared" si="33"/>
        <v>5.4140127388535033</v>
      </c>
      <c r="F705">
        <v>14</v>
      </c>
      <c r="G705" s="16">
        <f t="shared" si="34"/>
        <v>3.5983698908858401</v>
      </c>
      <c r="H705" s="8">
        <f t="shared" si="35"/>
        <v>1.6912338487163447</v>
      </c>
      <c r="I705" s="8">
        <f t="shared" si="36"/>
        <v>23.021224920063954</v>
      </c>
    </row>
    <row r="706" spans="2:9" x14ac:dyDescent="0.3">
      <c r="B706" s="6" t="s">
        <v>24</v>
      </c>
      <c r="C706" t="s">
        <v>25</v>
      </c>
      <c r="D706">
        <v>22</v>
      </c>
      <c r="E706" s="7">
        <f t="shared" ref="E706:E769" si="37">D706/3.14</f>
        <v>7.0063694267515917</v>
      </c>
      <c r="F706">
        <v>14</v>
      </c>
      <c r="G706" s="16">
        <f t="shared" ref="G706:G769" si="38">EXP(2.545*LN(E706)-3.018)</f>
        <v>6.9355198964445544</v>
      </c>
      <c r="H706" s="8">
        <f t="shared" si="35"/>
        <v>3.2596943513289403</v>
      </c>
      <c r="I706" s="8">
        <f t="shared" si="36"/>
        <v>38.554577374778376</v>
      </c>
    </row>
    <row r="707" spans="2:9" x14ac:dyDescent="0.3">
      <c r="B707" s="6" t="s">
        <v>26</v>
      </c>
      <c r="C707" t="s">
        <v>27</v>
      </c>
      <c r="D707">
        <v>39</v>
      </c>
      <c r="E707" s="7">
        <f t="shared" si="37"/>
        <v>12.420382165605096</v>
      </c>
      <c r="F707">
        <v>14</v>
      </c>
      <c r="G707" s="16">
        <f t="shared" si="38"/>
        <v>29.776436629629071</v>
      </c>
      <c r="H707" s="8">
        <f t="shared" ref="H707:H770" si="39">G707*0.47</f>
        <v>13.994925215925663</v>
      </c>
      <c r="I707" s="8">
        <f t="shared" ref="I707:I770" si="40">PI()*((E707/2)^2)</f>
        <v>121.16014914677258</v>
      </c>
    </row>
    <row r="708" spans="2:9" x14ac:dyDescent="0.3">
      <c r="B708" s="6" t="s">
        <v>87</v>
      </c>
      <c r="C708" t="s">
        <v>88</v>
      </c>
      <c r="D708">
        <v>14</v>
      </c>
      <c r="E708" s="7">
        <f t="shared" si="37"/>
        <v>4.4585987261146496</v>
      </c>
      <c r="F708">
        <v>14</v>
      </c>
      <c r="G708" s="16">
        <f t="shared" si="38"/>
        <v>2.1953772026521454</v>
      </c>
      <c r="H708" s="8">
        <f t="shared" si="39"/>
        <v>1.0318272852465082</v>
      </c>
      <c r="I708" s="8">
        <f t="shared" si="40"/>
        <v>15.613010672430914</v>
      </c>
    </row>
    <row r="709" spans="2:9" x14ac:dyDescent="0.3">
      <c r="B709" s="6" t="s">
        <v>24</v>
      </c>
      <c r="C709" t="s">
        <v>25</v>
      </c>
      <c r="D709">
        <v>29</v>
      </c>
      <c r="E709" s="7">
        <f t="shared" si="37"/>
        <v>9.2356687898089174</v>
      </c>
      <c r="F709">
        <v>14</v>
      </c>
      <c r="G709" s="16">
        <f t="shared" si="38"/>
        <v>14.009292529252955</v>
      </c>
      <c r="H709" s="8">
        <f t="shared" si="39"/>
        <v>6.5843674887488879</v>
      </c>
      <c r="I709" s="8">
        <f t="shared" si="40"/>
        <v>66.992561099563275</v>
      </c>
    </row>
    <row r="710" spans="2:9" x14ac:dyDescent="0.3">
      <c r="B710" s="6" t="s">
        <v>24</v>
      </c>
      <c r="C710" t="s">
        <v>25</v>
      </c>
      <c r="D710">
        <v>18</v>
      </c>
      <c r="E710" s="7">
        <f t="shared" si="37"/>
        <v>5.7324840764331206</v>
      </c>
      <c r="F710">
        <v>14</v>
      </c>
      <c r="G710" s="16">
        <f t="shared" si="38"/>
        <v>4.1618059307872386</v>
      </c>
      <c r="H710" s="8">
        <f t="shared" si="39"/>
        <v>1.9560487874700021</v>
      </c>
      <c r="I710" s="8">
        <f t="shared" si="40"/>
        <v>25.809262540140899</v>
      </c>
    </row>
    <row r="711" spans="2:9" x14ac:dyDescent="0.3">
      <c r="B711" s="6" t="s">
        <v>22</v>
      </c>
      <c r="C711" t="s">
        <v>27</v>
      </c>
      <c r="D711">
        <v>17</v>
      </c>
      <c r="E711" s="7">
        <f t="shared" si="37"/>
        <v>5.4140127388535033</v>
      </c>
      <c r="F711">
        <v>14</v>
      </c>
      <c r="G711" s="16">
        <f t="shared" si="38"/>
        <v>3.5983698908858401</v>
      </c>
      <c r="H711" s="8">
        <f t="shared" si="39"/>
        <v>1.6912338487163447</v>
      </c>
      <c r="I711" s="8">
        <f t="shared" si="40"/>
        <v>23.021224920063954</v>
      </c>
    </row>
    <row r="712" spans="2:9" x14ac:dyDescent="0.3">
      <c r="B712" s="6" t="s">
        <v>24</v>
      </c>
      <c r="C712" t="s">
        <v>25</v>
      </c>
      <c r="D712">
        <v>20</v>
      </c>
      <c r="E712" s="7">
        <f t="shared" si="37"/>
        <v>6.3694267515923562</v>
      </c>
      <c r="F712">
        <v>14</v>
      </c>
      <c r="G712" s="16">
        <f t="shared" si="38"/>
        <v>5.4417005351814183</v>
      </c>
      <c r="H712" s="8">
        <f t="shared" si="39"/>
        <v>2.5575992515352666</v>
      </c>
      <c r="I712" s="8">
        <f t="shared" si="40"/>
        <v>31.863287086593701</v>
      </c>
    </row>
    <row r="713" spans="2:9" x14ac:dyDescent="0.3">
      <c r="B713" s="6" t="s">
        <v>24</v>
      </c>
      <c r="C713" t="s">
        <v>25</v>
      </c>
      <c r="D713">
        <v>17</v>
      </c>
      <c r="E713" s="7">
        <f t="shared" si="37"/>
        <v>5.4140127388535033</v>
      </c>
      <c r="F713">
        <v>14</v>
      </c>
      <c r="G713" s="16">
        <f t="shared" si="38"/>
        <v>3.5983698908858401</v>
      </c>
      <c r="H713" s="8">
        <f t="shared" si="39"/>
        <v>1.6912338487163447</v>
      </c>
      <c r="I713" s="8">
        <f t="shared" si="40"/>
        <v>23.021224920063954</v>
      </c>
    </row>
    <row r="714" spans="2:9" x14ac:dyDescent="0.3">
      <c r="B714" s="6" t="s">
        <v>24</v>
      </c>
      <c r="C714" t="s">
        <v>25</v>
      </c>
      <c r="D714">
        <v>14</v>
      </c>
      <c r="E714" s="7">
        <f t="shared" si="37"/>
        <v>4.4585987261146496</v>
      </c>
      <c r="F714">
        <v>14</v>
      </c>
      <c r="G714" s="16">
        <f t="shared" si="38"/>
        <v>2.1953772026521454</v>
      </c>
      <c r="H714" s="8">
        <f t="shared" si="39"/>
        <v>1.0318272852465082</v>
      </c>
      <c r="I714" s="8">
        <f t="shared" si="40"/>
        <v>15.613010672430914</v>
      </c>
    </row>
    <row r="715" spans="2:9" x14ac:dyDescent="0.3">
      <c r="B715" s="6" t="s">
        <v>22</v>
      </c>
      <c r="C715" t="s">
        <v>27</v>
      </c>
      <c r="D715">
        <v>10</v>
      </c>
      <c r="E715" s="7">
        <f t="shared" si="37"/>
        <v>3.1847133757961781</v>
      </c>
      <c r="F715">
        <v>14</v>
      </c>
      <c r="G715" s="16">
        <f t="shared" si="38"/>
        <v>0.93242369043444173</v>
      </c>
      <c r="H715" s="8">
        <f t="shared" si="39"/>
        <v>0.43823913450418761</v>
      </c>
      <c r="I715" s="8">
        <f t="shared" si="40"/>
        <v>7.9658217716484252</v>
      </c>
    </row>
    <row r="716" spans="2:9" x14ac:dyDescent="0.3">
      <c r="B716" s="6" t="s">
        <v>24</v>
      </c>
      <c r="C716" t="s">
        <v>25</v>
      </c>
      <c r="D716">
        <v>10</v>
      </c>
      <c r="E716" s="7">
        <f t="shared" si="37"/>
        <v>3.1847133757961781</v>
      </c>
      <c r="F716">
        <v>14</v>
      </c>
      <c r="G716" s="16">
        <f t="shared" si="38"/>
        <v>0.93242369043444173</v>
      </c>
      <c r="H716" s="8">
        <f t="shared" si="39"/>
        <v>0.43823913450418761</v>
      </c>
      <c r="I716" s="8">
        <f t="shared" si="40"/>
        <v>7.9658217716484252</v>
      </c>
    </row>
    <row r="717" spans="2:9" x14ac:dyDescent="0.3">
      <c r="B717" s="6" t="s">
        <v>24</v>
      </c>
      <c r="C717" t="s">
        <v>25</v>
      </c>
      <c r="D717">
        <v>11</v>
      </c>
      <c r="E717" s="7">
        <f t="shared" si="37"/>
        <v>3.5031847133757958</v>
      </c>
      <c r="F717">
        <v>14</v>
      </c>
      <c r="G717" s="16">
        <f t="shared" si="38"/>
        <v>1.1883864272051015</v>
      </c>
      <c r="H717" s="8">
        <f t="shared" si="39"/>
        <v>0.55854162078639769</v>
      </c>
      <c r="I717" s="8">
        <f t="shared" si="40"/>
        <v>9.6386443436945939</v>
      </c>
    </row>
    <row r="718" spans="2:9" x14ac:dyDescent="0.3">
      <c r="B718" s="6" t="s">
        <v>24</v>
      </c>
      <c r="C718" t="s">
        <v>25</v>
      </c>
      <c r="D718">
        <v>37</v>
      </c>
      <c r="E718" s="7">
        <f t="shared" si="37"/>
        <v>11.783439490445859</v>
      </c>
      <c r="F718">
        <v>14</v>
      </c>
      <c r="G718" s="16">
        <f t="shared" si="38"/>
        <v>26.042740712103306</v>
      </c>
      <c r="H718" s="8">
        <f t="shared" si="39"/>
        <v>12.240088134688554</v>
      </c>
      <c r="I718" s="8">
        <f t="shared" si="40"/>
        <v>109.05210005386697</v>
      </c>
    </row>
    <row r="719" spans="2:9" x14ac:dyDescent="0.3">
      <c r="B719" s="6" t="s">
        <v>24</v>
      </c>
      <c r="C719" t="s">
        <v>25</v>
      </c>
      <c r="D719">
        <v>19</v>
      </c>
      <c r="E719" s="7">
        <f t="shared" si="37"/>
        <v>6.0509554140127388</v>
      </c>
      <c r="F719">
        <v>15</v>
      </c>
      <c r="G719" s="16">
        <f t="shared" si="38"/>
        <v>4.7757459239953679</v>
      </c>
      <c r="H719" s="8">
        <f t="shared" si="39"/>
        <v>2.2446005842778227</v>
      </c>
      <c r="I719" s="8">
        <f t="shared" si="40"/>
        <v>28.756616595650822</v>
      </c>
    </row>
    <row r="720" spans="2:9" x14ac:dyDescent="0.3">
      <c r="B720" s="6"/>
      <c r="C720" t="s">
        <v>60</v>
      </c>
      <c r="D720">
        <v>16</v>
      </c>
      <c r="E720" s="7">
        <f t="shared" si="37"/>
        <v>5.0955414012738851</v>
      </c>
      <c r="F720">
        <v>15</v>
      </c>
      <c r="G720" s="16">
        <f t="shared" si="38"/>
        <v>3.0838884124204617</v>
      </c>
      <c r="H720" s="8">
        <f t="shared" si="39"/>
        <v>1.4494275538376169</v>
      </c>
      <c r="I720" s="8">
        <f t="shared" si="40"/>
        <v>20.392503735419968</v>
      </c>
    </row>
    <row r="721" spans="2:9" x14ac:dyDescent="0.3">
      <c r="B721" s="6" t="s">
        <v>15</v>
      </c>
      <c r="C721" t="s">
        <v>18</v>
      </c>
      <c r="D721">
        <v>11</v>
      </c>
      <c r="E721" s="7">
        <f t="shared" si="37"/>
        <v>3.5031847133757958</v>
      </c>
      <c r="F721">
        <v>15</v>
      </c>
      <c r="G721" s="16">
        <f t="shared" si="38"/>
        <v>1.1883864272051015</v>
      </c>
      <c r="H721" s="8">
        <f t="shared" si="39"/>
        <v>0.55854162078639769</v>
      </c>
      <c r="I721" s="8">
        <f t="shared" si="40"/>
        <v>9.6386443436945939</v>
      </c>
    </row>
    <row r="722" spans="2:9" x14ac:dyDescent="0.3">
      <c r="B722" s="6" t="s">
        <v>15</v>
      </c>
      <c r="C722" t="s">
        <v>18</v>
      </c>
      <c r="D722">
        <v>28</v>
      </c>
      <c r="E722" s="7">
        <f t="shared" si="37"/>
        <v>8.9171974522292992</v>
      </c>
      <c r="F722">
        <v>15</v>
      </c>
      <c r="G722" s="16">
        <f t="shared" si="38"/>
        <v>12.812400007802271</v>
      </c>
      <c r="H722" s="8">
        <f t="shared" si="39"/>
        <v>6.0218280036670668</v>
      </c>
      <c r="I722" s="8">
        <f t="shared" si="40"/>
        <v>62.452042689723655</v>
      </c>
    </row>
    <row r="723" spans="2:9" x14ac:dyDescent="0.3">
      <c r="B723" s="6" t="s">
        <v>15</v>
      </c>
      <c r="C723" t="s">
        <v>18</v>
      </c>
      <c r="D723">
        <v>10</v>
      </c>
      <c r="E723" s="7">
        <f t="shared" si="37"/>
        <v>3.1847133757961781</v>
      </c>
      <c r="F723">
        <v>15</v>
      </c>
      <c r="G723" s="16">
        <f t="shared" si="38"/>
        <v>0.93242369043444173</v>
      </c>
      <c r="H723" s="8">
        <f t="shared" si="39"/>
        <v>0.43823913450418761</v>
      </c>
      <c r="I723" s="8">
        <f t="shared" si="40"/>
        <v>7.9658217716484252</v>
      </c>
    </row>
    <row r="724" spans="2:9" x14ac:dyDescent="0.3">
      <c r="B724" s="6" t="s">
        <v>72</v>
      </c>
      <c r="C724" t="s">
        <v>73</v>
      </c>
      <c r="D724">
        <v>27</v>
      </c>
      <c r="E724" s="7">
        <f t="shared" si="37"/>
        <v>8.598726114649681</v>
      </c>
      <c r="F724">
        <v>15</v>
      </c>
      <c r="G724" s="16">
        <f t="shared" si="38"/>
        <v>11.679764309136601</v>
      </c>
      <c r="H724" s="8">
        <f t="shared" si="39"/>
        <v>5.4894892252942027</v>
      </c>
      <c r="I724" s="8">
        <f t="shared" si="40"/>
        <v>58.070840715317019</v>
      </c>
    </row>
    <row r="725" spans="2:9" x14ac:dyDescent="0.3">
      <c r="B725" s="6" t="s">
        <v>15</v>
      </c>
      <c r="C725" t="s">
        <v>18</v>
      </c>
      <c r="D725">
        <v>10</v>
      </c>
      <c r="E725" s="7">
        <f t="shared" si="37"/>
        <v>3.1847133757961781</v>
      </c>
      <c r="F725">
        <v>15</v>
      </c>
      <c r="G725" s="16">
        <f t="shared" si="38"/>
        <v>0.93242369043444173</v>
      </c>
      <c r="H725" s="8">
        <f t="shared" si="39"/>
        <v>0.43823913450418761</v>
      </c>
      <c r="I725" s="8">
        <f t="shared" si="40"/>
        <v>7.9658217716484252</v>
      </c>
    </row>
    <row r="726" spans="2:9" x14ac:dyDescent="0.3">
      <c r="B726" s="6" t="s">
        <v>22</v>
      </c>
      <c r="C726" t="s">
        <v>73</v>
      </c>
      <c r="D726">
        <v>19</v>
      </c>
      <c r="E726" s="7">
        <f t="shared" si="37"/>
        <v>6.0509554140127388</v>
      </c>
      <c r="F726">
        <v>15</v>
      </c>
      <c r="G726" s="16">
        <f t="shared" si="38"/>
        <v>4.7757459239953679</v>
      </c>
      <c r="H726" s="8">
        <f t="shared" si="39"/>
        <v>2.2446005842778227</v>
      </c>
      <c r="I726" s="8">
        <f t="shared" si="40"/>
        <v>28.756616595650822</v>
      </c>
    </row>
    <row r="727" spans="2:9" x14ac:dyDescent="0.3">
      <c r="B727" s="6" t="s">
        <v>24</v>
      </c>
      <c r="C727" t="s">
        <v>25</v>
      </c>
      <c r="D727">
        <v>10</v>
      </c>
      <c r="E727" s="7">
        <f t="shared" si="37"/>
        <v>3.1847133757961781</v>
      </c>
      <c r="F727">
        <v>15</v>
      </c>
      <c r="G727" s="16">
        <f t="shared" si="38"/>
        <v>0.93242369043444173</v>
      </c>
      <c r="H727" s="8">
        <f t="shared" si="39"/>
        <v>0.43823913450418761</v>
      </c>
      <c r="I727" s="8">
        <f t="shared" si="40"/>
        <v>7.9658217716484252</v>
      </c>
    </row>
    <row r="728" spans="2:9" x14ac:dyDescent="0.3">
      <c r="B728" s="6" t="s">
        <v>12</v>
      </c>
      <c r="C728" t="s">
        <v>13</v>
      </c>
      <c r="D728">
        <v>17</v>
      </c>
      <c r="E728" s="7">
        <f t="shared" si="37"/>
        <v>5.4140127388535033</v>
      </c>
      <c r="F728">
        <v>15</v>
      </c>
      <c r="G728" s="16">
        <f t="shared" si="38"/>
        <v>3.5983698908858401</v>
      </c>
      <c r="H728" s="8">
        <f t="shared" si="39"/>
        <v>1.6912338487163447</v>
      </c>
      <c r="I728" s="8">
        <f t="shared" si="40"/>
        <v>23.021224920063954</v>
      </c>
    </row>
    <row r="729" spans="2:9" x14ac:dyDescent="0.3">
      <c r="B729" s="6" t="s">
        <v>15</v>
      </c>
      <c r="C729" t="s">
        <v>18</v>
      </c>
      <c r="D729">
        <v>22</v>
      </c>
      <c r="E729" s="7">
        <f t="shared" si="37"/>
        <v>7.0063694267515917</v>
      </c>
      <c r="F729">
        <v>15</v>
      </c>
      <c r="G729" s="16">
        <f t="shared" si="38"/>
        <v>6.9355198964445544</v>
      </c>
      <c r="H729" s="8">
        <f t="shared" si="39"/>
        <v>3.2596943513289403</v>
      </c>
      <c r="I729" s="8">
        <f t="shared" si="40"/>
        <v>38.554577374778376</v>
      </c>
    </row>
    <row r="730" spans="2:9" x14ac:dyDescent="0.3">
      <c r="B730" s="6"/>
      <c r="C730" t="s">
        <v>60</v>
      </c>
      <c r="D730">
        <v>39</v>
      </c>
      <c r="E730" s="7">
        <f t="shared" si="37"/>
        <v>12.420382165605096</v>
      </c>
      <c r="F730">
        <v>15</v>
      </c>
      <c r="G730" s="16">
        <f t="shared" si="38"/>
        <v>29.776436629629071</v>
      </c>
      <c r="H730" s="8">
        <f t="shared" si="39"/>
        <v>13.994925215925663</v>
      </c>
      <c r="I730" s="8">
        <f t="shared" si="40"/>
        <v>121.16014914677258</v>
      </c>
    </row>
    <row r="731" spans="2:9" x14ac:dyDescent="0.3">
      <c r="B731" s="6" t="s">
        <v>24</v>
      </c>
      <c r="C731" t="s">
        <v>25</v>
      </c>
      <c r="D731">
        <v>15</v>
      </c>
      <c r="E731" s="7">
        <f t="shared" si="37"/>
        <v>4.7770700636942669</v>
      </c>
      <c r="F731">
        <v>15</v>
      </c>
      <c r="G731" s="16">
        <f t="shared" si="38"/>
        <v>2.6167700084154584</v>
      </c>
      <c r="H731" s="8">
        <f t="shared" si="39"/>
        <v>1.2298819039552653</v>
      </c>
      <c r="I731" s="8">
        <f t="shared" si="40"/>
        <v>17.923098986208956</v>
      </c>
    </row>
    <row r="732" spans="2:9" x14ac:dyDescent="0.3">
      <c r="B732" s="6" t="s">
        <v>24</v>
      </c>
      <c r="C732" t="s">
        <v>25</v>
      </c>
      <c r="D732">
        <v>19</v>
      </c>
      <c r="E732" s="7">
        <f t="shared" si="37"/>
        <v>6.0509554140127388</v>
      </c>
      <c r="F732">
        <v>15</v>
      </c>
      <c r="G732" s="16">
        <f t="shared" si="38"/>
        <v>4.7757459239953679</v>
      </c>
      <c r="H732" s="8">
        <f t="shared" si="39"/>
        <v>2.2446005842778227</v>
      </c>
      <c r="I732" s="8">
        <f t="shared" si="40"/>
        <v>28.756616595650822</v>
      </c>
    </row>
    <row r="733" spans="2:9" x14ac:dyDescent="0.3">
      <c r="B733" s="6" t="s">
        <v>15</v>
      </c>
      <c r="C733" t="s">
        <v>18</v>
      </c>
      <c r="D733">
        <v>17</v>
      </c>
      <c r="E733" s="7">
        <f t="shared" si="37"/>
        <v>5.4140127388535033</v>
      </c>
      <c r="F733">
        <v>15</v>
      </c>
      <c r="G733" s="16">
        <f t="shared" si="38"/>
        <v>3.5983698908858401</v>
      </c>
      <c r="H733" s="8">
        <f t="shared" si="39"/>
        <v>1.6912338487163447</v>
      </c>
      <c r="I733" s="8">
        <f t="shared" si="40"/>
        <v>23.021224920063954</v>
      </c>
    </row>
    <row r="734" spans="2:9" x14ac:dyDescent="0.3">
      <c r="B734" s="6"/>
      <c r="C734" t="s">
        <v>60</v>
      </c>
      <c r="D734">
        <v>21</v>
      </c>
      <c r="E734" s="7">
        <f t="shared" si="37"/>
        <v>6.6878980891719744</v>
      </c>
      <c r="F734">
        <v>15</v>
      </c>
      <c r="G734" s="16">
        <f t="shared" si="38"/>
        <v>6.1611446384234441</v>
      </c>
      <c r="H734" s="8">
        <f t="shared" si="39"/>
        <v>2.8957379800590184</v>
      </c>
      <c r="I734" s="8">
        <f t="shared" si="40"/>
        <v>35.12927401296956</v>
      </c>
    </row>
    <row r="735" spans="2:9" x14ac:dyDescent="0.3">
      <c r="B735" s="6"/>
      <c r="C735" t="s">
        <v>60</v>
      </c>
      <c r="D735">
        <v>42</v>
      </c>
      <c r="E735" s="7">
        <f t="shared" si="37"/>
        <v>13.375796178343949</v>
      </c>
      <c r="F735">
        <v>15</v>
      </c>
      <c r="G735" s="16">
        <f t="shared" si="38"/>
        <v>35.956941485064313</v>
      </c>
      <c r="H735" s="8">
        <f t="shared" si="39"/>
        <v>16.899762497980227</v>
      </c>
      <c r="I735" s="8">
        <f t="shared" si="40"/>
        <v>140.51709605187824</v>
      </c>
    </row>
    <row r="736" spans="2:9" x14ac:dyDescent="0.3">
      <c r="B736" s="6" t="s">
        <v>15</v>
      </c>
      <c r="C736" t="s">
        <v>18</v>
      </c>
      <c r="D736">
        <v>13</v>
      </c>
      <c r="E736" s="7">
        <f t="shared" si="37"/>
        <v>4.1401273885350314</v>
      </c>
      <c r="F736">
        <v>15</v>
      </c>
      <c r="G736" s="16">
        <f t="shared" si="38"/>
        <v>1.8180219855478328</v>
      </c>
      <c r="H736" s="8">
        <f t="shared" si="39"/>
        <v>0.85447033320748134</v>
      </c>
      <c r="I736" s="8">
        <f t="shared" si="40"/>
        <v>13.462238794085838</v>
      </c>
    </row>
    <row r="737" spans="2:9" x14ac:dyDescent="0.3">
      <c r="B737" s="6" t="s">
        <v>15</v>
      </c>
      <c r="C737" t="s">
        <v>18</v>
      </c>
      <c r="D737">
        <v>11</v>
      </c>
      <c r="E737" s="7">
        <f t="shared" si="37"/>
        <v>3.5031847133757958</v>
      </c>
      <c r="F737">
        <v>15</v>
      </c>
      <c r="G737" s="16">
        <f t="shared" si="38"/>
        <v>1.1883864272051015</v>
      </c>
      <c r="H737" s="8">
        <f t="shared" si="39"/>
        <v>0.55854162078639769</v>
      </c>
      <c r="I737" s="8">
        <f t="shared" si="40"/>
        <v>9.6386443436945939</v>
      </c>
    </row>
    <row r="738" spans="2:9" x14ac:dyDescent="0.3">
      <c r="B738" s="6" t="s">
        <v>15</v>
      </c>
      <c r="C738" t="s">
        <v>18</v>
      </c>
      <c r="D738">
        <v>8</v>
      </c>
      <c r="E738" s="7">
        <f t="shared" si="37"/>
        <v>2.5477707006369426</v>
      </c>
      <c r="F738">
        <v>15</v>
      </c>
      <c r="G738" s="16">
        <f t="shared" si="38"/>
        <v>0.52841765102776583</v>
      </c>
      <c r="H738" s="8">
        <f t="shared" si="39"/>
        <v>0.24835629598304992</v>
      </c>
      <c r="I738" s="8">
        <f t="shared" si="40"/>
        <v>5.098125933854992</v>
      </c>
    </row>
    <row r="739" spans="2:9" x14ac:dyDescent="0.3">
      <c r="B739" s="6"/>
      <c r="C739" t="s">
        <v>60</v>
      </c>
      <c r="D739">
        <v>14</v>
      </c>
      <c r="E739" s="7">
        <f t="shared" si="37"/>
        <v>4.4585987261146496</v>
      </c>
      <c r="F739">
        <v>15</v>
      </c>
      <c r="G739" s="16">
        <f t="shared" si="38"/>
        <v>2.1953772026521454</v>
      </c>
      <c r="H739" s="8">
        <f t="shared" si="39"/>
        <v>1.0318272852465082</v>
      </c>
      <c r="I739" s="8">
        <f t="shared" si="40"/>
        <v>15.613010672430914</v>
      </c>
    </row>
    <row r="740" spans="2:9" x14ac:dyDescent="0.3">
      <c r="B740" s="6" t="s">
        <v>15</v>
      </c>
      <c r="C740" t="s">
        <v>18</v>
      </c>
      <c r="D740">
        <v>14</v>
      </c>
      <c r="E740" s="7">
        <f t="shared" si="37"/>
        <v>4.4585987261146496</v>
      </c>
      <c r="F740">
        <v>15</v>
      </c>
      <c r="G740" s="16">
        <f t="shared" si="38"/>
        <v>2.1953772026521454</v>
      </c>
      <c r="H740" s="8">
        <f t="shared" si="39"/>
        <v>1.0318272852465082</v>
      </c>
      <c r="I740" s="8">
        <f t="shared" si="40"/>
        <v>15.613010672430914</v>
      </c>
    </row>
    <row r="741" spans="2:9" x14ac:dyDescent="0.3">
      <c r="B741" s="6" t="s">
        <v>15</v>
      </c>
      <c r="C741" t="s">
        <v>18</v>
      </c>
      <c r="D741">
        <v>48</v>
      </c>
      <c r="E741" s="7">
        <f t="shared" si="37"/>
        <v>15.286624203821656</v>
      </c>
      <c r="F741">
        <v>15</v>
      </c>
      <c r="G741" s="16">
        <f t="shared" si="38"/>
        <v>50.509404515047429</v>
      </c>
      <c r="H741" s="8">
        <f t="shared" si="39"/>
        <v>23.739420122072289</v>
      </c>
      <c r="I741" s="8">
        <f t="shared" si="40"/>
        <v>183.53253361877975</v>
      </c>
    </row>
    <row r="742" spans="2:9" x14ac:dyDescent="0.3">
      <c r="B742" s="6" t="s">
        <v>12</v>
      </c>
      <c r="C742" t="s">
        <v>13</v>
      </c>
      <c r="D742">
        <v>11</v>
      </c>
      <c r="E742" s="7">
        <f t="shared" si="37"/>
        <v>3.5031847133757958</v>
      </c>
      <c r="F742">
        <v>15</v>
      </c>
      <c r="G742" s="16">
        <f t="shared" si="38"/>
        <v>1.1883864272051015</v>
      </c>
      <c r="H742" s="8">
        <f t="shared" si="39"/>
        <v>0.55854162078639769</v>
      </c>
      <c r="I742" s="8">
        <f t="shared" si="40"/>
        <v>9.6386443436945939</v>
      </c>
    </row>
    <row r="743" spans="2:9" x14ac:dyDescent="0.3">
      <c r="B743" s="6" t="s">
        <v>15</v>
      </c>
      <c r="C743" t="s">
        <v>18</v>
      </c>
      <c r="D743">
        <v>14</v>
      </c>
      <c r="E743" s="7">
        <f t="shared" si="37"/>
        <v>4.4585987261146496</v>
      </c>
      <c r="F743">
        <v>15</v>
      </c>
      <c r="G743" s="16">
        <f t="shared" si="38"/>
        <v>2.1953772026521454</v>
      </c>
      <c r="H743" s="8">
        <f t="shared" si="39"/>
        <v>1.0318272852465082</v>
      </c>
      <c r="I743" s="8">
        <f t="shared" si="40"/>
        <v>15.613010672430914</v>
      </c>
    </row>
    <row r="744" spans="2:9" x14ac:dyDescent="0.3">
      <c r="B744" s="6" t="s">
        <v>15</v>
      </c>
      <c r="C744" t="s">
        <v>18</v>
      </c>
      <c r="D744">
        <v>56</v>
      </c>
      <c r="E744" s="7">
        <f t="shared" si="37"/>
        <v>17.834394904458598</v>
      </c>
      <c r="F744">
        <v>15</v>
      </c>
      <c r="G744" s="16">
        <f t="shared" si="38"/>
        <v>74.774209079705855</v>
      </c>
      <c r="H744" s="8">
        <f t="shared" si="39"/>
        <v>35.143878267461751</v>
      </c>
      <c r="I744" s="8">
        <f t="shared" si="40"/>
        <v>249.80817075889462</v>
      </c>
    </row>
    <row r="745" spans="2:9" x14ac:dyDescent="0.3">
      <c r="B745" s="6" t="s">
        <v>12</v>
      </c>
      <c r="C745" t="s">
        <v>13</v>
      </c>
      <c r="D745">
        <v>21</v>
      </c>
      <c r="E745" s="7">
        <f t="shared" si="37"/>
        <v>6.6878980891719744</v>
      </c>
      <c r="F745">
        <v>15</v>
      </c>
      <c r="G745" s="16">
        <f t="shared" si="38"/>
        <v>6.1611446384234441</v>
      </c>
      <c r="H745" s="8">
        <f t="shared" si="39"/>
        <v>2.8957379800590184</v>
      </c>
      <c r="I745" s="8">
        <f t="shared" si="40"/>
        <v>35.12927401296956</v>
      </c>
    </row>
    <row r="746" spans="2:9" x14ac:dyDescent="0.3">
      <c r="B746" s="6" t="s">
        <v>22</v>
      </c>
      <c r="C746" t="s">
        <v>23</v>
      </c>
      <c r="D746">
        <v>10</v>
      </c>
      <c r="E746" s="7">
        <f t="shared" si="37"/>
        <v>3.1847133757961781</v>
      </c>
      <c r="F746">
        <v>15</v>
      </c>
      <c r="G746" s="16">
        <f t="shared" si="38"/>
        <v>0.93242369043444173</v>
      </c>
      <c r="H746" s="8">
        <f t="shared" si="39"/>
        <v>0.43823913450418761</v>
      </c>
      <c r="I746" s="8">
        <f t="shared" si="40"/>
        <v>7.9658217716484252</v>
      </c>
    </row>
    <row r="747" spans="2:9" x14ac:dyDescent="0.3">
      <c r="B747" s="6" t="s">
        <v>43</v>
      </c>
      <c r="C747" t="s">
        <v>44</v>
      </c>
      <c r="D747">
        <v>12</v>
      </c>
      <c r="E747" s="7">
        <f t="shared" si="37"/>
        <v>3.8216560509554141</v>
      </c>
      <c r="F747">
        <v>15</v>
      </c>
      <c r="G747" s="16">
        <f t="shared" si="38"/>
        <v>1.4829604559731249</v>
      </c>
      <c r="H747" s="8">
        <f t="shared" si="39"/>
        <v>0.69699141430736866</v>
      </c>
      <c r="I747" s="8">
        <f t="shared" si="40"/>
        <v>11.470783351173734</v>
      </c>
    </row>
    <row r="748" spans="2:9" x14ac:dyDescent="0.3">
      <c r="B748" s="6" t="s">
        <v>15</v>
      </c>
      <c r="C748" t="s">
        <v>18</v>
      </c>
      <c r="D748">
        <v>8</v>
      </c>
      <c r="E748" s="7">
        <f t="shared" si="37"/>
        <v>2.5477707006369426</v>
      </c>
      <c r="F748">
        <v>15</v>
      </c>
      <c r="G748" s="16">
        <f t="shared" si="38"/>
        <v>0.52841765102776583</v>
      </c>
      <c r="H748" s="8">
        <f t="shared" si="39"/>
        <v>0.24835629598304992</v>
      </c>
      <c r="I748" s="8">
        <f t="shared" si="40"/>
        <v>5.098125933854992</v>
      </c>
    </row>
    <row r="749" spans="2:9" x14ac:dyDescent="0.3">
      <c r="B749" s="6"/>
      <c r="C749" t="s">
        <v>60</v>
      </c>
      <c r="D749">
        <v>69</v>
      </c>
      <c r="E749" s="7">
        <f t="shared" si="37"/>
        <v>21.97452229299363</v>
      </c>
      <c r="F749">
        <v>15</v>
      </c>
      <c r="G749" s="16">
        <f t="shared" si="38"/>
        <v>127.19915762043212</v>
      </c>
      <c r="H749" s="8">
        <f t="shared" si="39"/>
        <v>59.783604081603094</v>
      </c>
      <c r="I749" s="8">
        <f t="shared" si="40"/>
        <v>379.25277454818155</v>
      </c>
    </row>
    <row r="750" spans="2:9" x14ac:dyDescent="0.3">
      <c r="B750" s="6" t="s">
        <v>15</v>
      </c>
      <c r="C750" t="s">
        <v>18</v>
      </c>
      <c r="D750">
        <v>10</v>
      </c>
      <c r="E750" s="7">
        <f t="shared" si="37"/>
        <v>3.1847133757961781</v>
      </c>
      <c r="F750">
        <v>15</v>
      </c>
      <c r="G750" s="16">
        <f t="shared" si="38"/>
        <v>0.93242369043444173</v>
      </c>
      <c r="H750" s="8">
        <f t="shared" si="39"/>
        <v>0.43823913450418761</v>
      </c>
      <c r="I750" s="8">
        <f t="shared" si="40"/>
        <v>7.9658217716484252</v>
      </c>
    </row>
    <row r="751" spans="2:9" x14ac:dyDescent="0.3">
      <c r="B751" s="6" t="s">
        <v>61</v>
      </c>
      <c r="C751" t="s">
        <v>62</v>
      </c>
      <c r="D751">
        <v>35</v>
      </c>
      <c r="E751" s="7">
        <f t="shared" si="37"/>
        <v>11.146496815286623</v>
      </c>
      <c r="F751">
        <v>16</v>
      </c>
      <c r="G751" s="16">
        <f t="shared" si="38"/>
        <v>22.608225284226034</v>
      </c>
      <c r="H751" s="8">
        <f t="shared" si="39"/>
        <v>10.625865883586235</v>
      </c>
      <c r="I751" s="8">
        <f t="shared" si="40"/>
        <v>97.581316702693215</v>
      </c>
    </row>
    <row r="752" spans="2:9" x14ac:dyDescent="0.3">
      <c r="B752" s="6" t="s">
        <v>26</v>
      </c>
      <c r="C752" t="s">
        <v>27</v>
      </c>
      <c r="D752">
        <v>11</v>
      </c>
      <c r="E752" s="7">
        <f t="shared" si="37"/>
        <v>3.5031847133757958</v>
      </c>
      <c r="F752">
        <v>16</v>
      </c>
      <c r="G752" s="16">
        <f t="shared" si="38"/>
        <v>1.1883864272051015</v>
      </c>
      <c r="H752" s="8">
        <f t="shared" si="39"/>
        <v>0.55854162078639769</v>
      </c>
      <c r="I752" s="8">
        <f t="shared" si="40"/>
        <v>9.6386443436945939</v>
      </c>
    </row>
    <row r="753" spans="2:9" x14ac:dyDescent="0.3">
      <c r="B753" s="6" t="s">
        <v>26</v>
      </c>
      <c r="C753" t="s">
        <v>27</v>
      </c>
      <c r="D753">
        <v>31</v>
      </c>
      <c r="E753" s="7">
        <f t="shared" si="37"/>
        <v>9.872611464968152</v>
      </c>
      <c r="F753">
        <v>16</v>
      </c>
      <c r="G753" s="16">
        <f t="shared" si="38"/>
        <v>16.600792075535921</v>
      </c>
      <c r="H753" s="8">
        <f t="shared" si="39"/>
        <v>7.8023722755018827</v>
      </c>
      <c r="I753" s="8">
        <f t="shared" si="40"/>
        <v>76.55154722554137</v>
      </c>
    </row>
    <row r="754" spans="2:9" x14ac:dyDescent="0.3">
      <c r="B754" s="6" t="s">
        <v>61</v>
      </c>
      <c r="C754" t="s">
        <v>62</v>
      </c>
      <c r="D754">
        <v>10</v>
      </c>
      <c r="E754" s="7">
        <f t="shared" si="37"/>
        <v>3.1847133757961781</v>
      </c>
      <c r="F754">
        <v>16</v>
      </c>
      <c r="G754" s="16">
        <f t="shared" si="38"/>
        <v>0.93242369043444173</v>
      </c>
      <c r="H754" s="8">
        <f t="shared" si="39"/>
        <v>0.43823913450418761</v>
      </c>
      <c r="I754" s="8">
        <f t="shared" si="40"/>
        <v>7.9658217716484252</v>
      </c>
    </row>
    <row r="755" spans="2:9" x14ac:dyDescent="0.3">
      <c r="B755" s="6" t="s">
        <v>24</v>
      </c>
      <c r="C755" t="s">
        <v>25</v>
      </c>
      <c r="D755">
        <v>82</v>
      </c>
      <c r="E755" s="7">
        <f t="shared" si="37"/>
        <v>26.114649681528661</v>
      </c>
      <c r="F755">
        <v>16</v>
      </c>
      <c r="G755" s="16">
        <f t="shared" si="38"/>
        <v>197.36473398694559</v>
      </c>
      <c r="H755" s="8">
        <f t="shared" si="39"/>
        <v>92.761424973864422</v>
      </c>
      <c r="I755" s="8">
        <f t="shared" si="40"/>
        <v>535.62185592564015</v>
      </c>
    </row>
    <row r="756" spans="2:9" x14ac:dyDescent="0.3">
      <c r="B756" s="6" t="s">
        <v>61</v>
      </c>
      <c r="C756" t="s">
        <v>62</v>
      </c>
      <c r="D756">
        <v>25</v>
      </c>
      <c r="E756" s="7">
        <f t="shared" si="37"/>
        <v>7.9617834394904454</v>
      </c>
      <c r="F756">
        <v>16</v>
      </c>
      <c r="G756" s="16">
        <f t="shared" si="38"/>
        <v>9.6021972115884662</v>
      </c>
      <c r="H756" s="8">
        <f t="shared" si="39"/>
        <v>4.5130326894465789</v>
      </c>
      <c r="I756" s="8">
        <f t="shared" si="40"/>
        <v>49.786386072802657</v>
      </c>
    </row>
    <row r="757" spans="2:9" x14ac:dyDescent="0.3">
      <c r="B757" s="6" t="s">
        <v>24</v>
      </c>
      <c r="C757" t="s">
        <v>25</v>
      </c>
      <c r="D757">
        <v>41</v>
      </c>
      <c r="E757" s="7">
        <f t="shared" si="37"/>
        <v>13.057324840764331</v>
      </c>
      <c r="F757">
        <v>16</v>
      </c>
      <c r="G757" s="16">
        <f t="shared" si="38"/>
        <v>33.818022957337249</v>
      </c>
      <c r="H757" s="8">
        <f t="shared" si="39"/>
        <v>15.894470789948507</v>
      </c>
      <c r="I757" s="8">
        <f t="shared" si="40"/>
        <v>133.90546398141004</v>
      </c>
    </row>
    <row r="758" spans="2:9" x14ac:dyDescent="0.3">
      <c r="B758" s="6" t="s">
        <v>61</v>
      </c>
      <c r="C758" t="s">
        <v>62</v>
      </c>
      <c r="D758">
        <v>11</v>
      </c>
      <c r="E758" s="7">
        <f t="shared" si="37"/>
        <v>3.5031847133757958</v>
      </c>
      <c r="F758">
        <v>16</v>
      </c>
      <c r="G758" s="16">
        <f t="shared" si="38"/>
        <v>1.1883864272051015</v>
      </c>
      <c r="H758" s="8">
        <f t="shared" si="39"/>
        <v>0.55854162078639769</v>
      </c>
      <c r="I758" s="8">
        <f t="shared" si="40"/>
        <v>9.6386443436945939</v>
      </c>
    </row>
    <row r="759" spans="2:9" x14ac:dyDescent="0.3">
      <c r="B759" s="6" t="s">
        <v>24</v>
      </c>
      <c r="C759" t="s">
        <v>25</v>
      </c>
      <c r="D759">
        <v>19</v>
      </c>
      <c r="E759" s="7">
        <f t="shared" si="37"/>
        <v>6.0509554140127388</v>
      </c>
      <c r="F759">
        <v>16</v>
      </c>
      <c r="G759" s="16">
        <f t="shared" si="38"/>
        <v>4.7757459239953679</v>
      </c>
      <c r="H759" s="8">
        <f t="shared" si="39"/>
        <v>2.2446005842778227</v>
      </c>
      <c r="I759" s="8">
        <f t="shared" si="40"/>
        <v>28.756616595650822</v>
      </c>
    </row>
    <row r="760" spans="2:9" x14ac:dyDescent="0.3">
      <c r="B760" s="6" t="s">
        <v>15</v>
      </c>
      <c r="C760" t="s">
        <v>18</v>
      </c>
      <c r="D760">
        <v>46</v>
      </c>
      <c r="E760" s="7">
        <f t="shared" si="37"/>
        <v>14.64968152866242</v>
      </c>
      <c r="F760">
        <v>16</v>
      </c>
      <c r="G760" s="16">
        <f t="shared" si="38"/>
        <v>45.324391363081176</v>
      </c>
      <c r="H760" s="8">
        <f t="shared" si="39"/>
        <v>21.302463940648153</v>
      </c>
      <c r="I760" s="8">
        <f t="shared" si="40"/>
        <v>168.5567886880807</v>
      </c>
    </row>
    <row r="761" spans="2:9" x14ac:dyDescent="0.3">
      <c r="B761" s="6" t="s">
        <v>24</v>
      </c>
      <c r="C761" t="s">
        <v>25</v>
      </c>
      <c r="D761">
        <v>35</v>
      </c>
      <c r="E761" s="7">
        <f t="shared" si="37"/>
        <v>11.146496815286623</v>
      </c>
      <c r="F761">
        <v>16</v>
      </c>
      <c r="G761" s="16">
        <f t="shared" si="38"/>
        <v>22.608225284226034</v>
      </c>
      <c r="H761" s="8">
        <f t="shared" si="39"/>
        <v>10.625865883586235</v>
      </c>
      <c r="I761" s="8">
        <f t="shared" si="40"/>
        <v>97.581316702693215</v>
      </c>
    </row>
    <row r="762" spans="2:9" x14ac:dyDescent="0.3">
      <c r="B762" s="6" t="s">
        <v>24</v>
      </c>
      <c r="C762" t="s">
        <v>25</v>
      </c>
      <c r="D762">
        <v>63</v>
      </c>
      <c r="E762" s="7">
        <f t="shared" si="37"/>
        <v>20.063694267515924</v>
      </c>
      <c r="F762">
        <v>16</v>
      </c>
      <c r="G762" s="16">
        <f t="shared" si="38"/>
        <v>100.91018389786554</v>
      </c>
      <c r="H762" s="8">
        <f t="shared" si="39"/>
        <v>47.4277864319968</v>
      </c>
      <c r="I762" s="8">
        <f t="shared" si="40"/>
        <v>316.16346611672606</v>
      </c>
    </row>
    <row r="763" spans="2:9" x14ac:dyDescent="0.3">
      <c r="B763" s="6" t="s">
        <v>24</v>
      </c>
      <c r="C763" t="s">
        <v>25</v>
      </c>
      <c r="D763">
        <v>62</v>
      </c>
      <c r="E763" s="7">
        <f t="shared" si="37"/>
        <v>19.745222929936304</v>
      </c>
      <c r="F763">
        <v>16</v>
      </c>
      <c r="G763" s="16">
        <f t="shared" si="38"/>
        <v>96.883573474831977</v>
      </c>
      <c r="H763" s="8">
        <f t="shared" si="39"/>
        <v>45.535279533171028</v>
      </c>
      <c r="I763" s="8">
        <f t="shared" si="40"/>
        <v>306.20618890216548</v>
      </c>
    </row>
    <row r="764" spans="2:9" x14ac:dyDescent="0.3">
      <c r="B764" s="6" t="s">
        <v>15</v>
      </c>
      <c r="C764" t="s">
        <v>18</v>
      </c>
      <c r="D764">
        <v>46</v>
      </c>
      <c r="E764" s="7">
        <f t="shared" si="37"/>
        <v>14.64968152866242</v>
      </c>
      <c r="F764">
        <v>16</v>
      </c>
      <c r="G764" s="16">
        <f t="shared" si="38"/>
        <v>45.324391363081176</v>
      </c>
      <c r="H764" s="8">
        <f t="shared" si="39"/>
        <v>21.302463940648153</v>
      </c>
      <c r="I764" s="8">
        <f t="shared" si="40"/>
        <v>168.5567886880807</v>
      </c>
    </row>
    <row r="765" spans="2:9" x14ac:dyDescent="0.3">
      <c r="B765" s="6" t="s">
        <v>52</v>
      </c>
      <c r="C765" t="s">
        <v>53</v>
      </c>
      <c r="D765">
        <v>12</v>
      </c>
      <c r="E765" s="7">
        <f t="shared" si="37"/>
        <v>3.8216560509554141</v>
      </c>
      <c r="F765">
        <v>16</v>
      </c>
      <c r="G765" s="16">
        <f t="shared" si="38"/>
        <v>1.4829604559731249</v>
      </c>
      <c r="H765" s="8">
        <f t="shared" si="39"/>
        <v>0.69699141430736866</v>
      </c>
      <c r="I765" s="8">
        <f t="shared" si="40"/>
        <v>11.470783351173734</v>
      </c>
    </row>
    <row r="766" spans="2:9" x14ac:dyDescent="0.3">
      <c r="B766" s="6" t="s">
        <v>15</v>
      </c>
      <c r="C766" t="s">
        <v>18</v>
      </c>
      <c r="D766">
        <v>42</v>
      </c>
      <c r="E766" s="7">
        <f t="shared" si="37"/>
        <v>13.375796178343949</v>
      </c>
      <c r="F766">
        <v>16</v>
      </c>
      <c r="G766" s="16">
        <f t="shared" si="38"/>
        <v>35.956941485064313</v>
      </c>
      <c r="H766" s="8">
        <f t="shared" si="39"/>
        <v>16.899762497980227</v>
      </c>
      <c r="I766" s="8">
        <f t="shared" si="40"/>
        <v>140.51709605187824</v>
      </c>
    </row>
    <row r="767" spans="2:9" x14ac:dyDescent="0.3">
      <c r="B767" s="6" t="s">
        <v>15</v>
      </c>
      <c r="C767" t="s">
        <v>18</v>
      </c>
      <c r="D767">
        <v>45</v>
      </c>
      <c r="E767" s="7">
        <f t="shared" si="37"/>
        <v>14.331210191082802</v>
      </c>
      <c r="F767">
        <v>16</v>
      </c>
      <c r="G767" s="16">
        <f t="shared" si="38"/>
        <v>42.858715103171527</v>
      </c>
      <c r="H767" s="8">
        <f t="shared" si="39"/>
        <v>20.143596098490615</v>
      </c>
      <c r="I767" s="8">
        <f t="shared" si="40"/>
        <v>161.30789087588062</v>
      </c>
    </row>
    <row r="768" spans="2:9" x14ac:dyDescent="0.3">
      <c r="B768" s="6" t="s">
        <v>52</v>
      </c>
      <c r="C768" t="s">
        <v>53</v>
      </c>
      <c r="D768">
        <v>9</v>
      </c>
      <c r="E768" s="7">
        <f t="shared" si="37"/>
        <v>2.8662420382165603</v>
      </c>
      <c r="F768">
        <v>16</v>
      </c>
      <c r="G768" s="16">
        <f t="shared" si="38"/>
        <v>0.71311650094821233</v>
      </c>
      <c r="H768" s="8">
        <f t="shared" si="39"/>
        <v>0.33516475544565977</v>
      </c>
      <c r="I768" s="8">
        <f t="shared" si="40"/>
        <v>6.4523156350352249</v>
      </c>
    </row>
    <row r="769" spans="2:9" x14ac:dyDescent="0.3">
      <c r="B769" s="6" t="s">
        <v>49</v>
      </c>
      <c r="C769" t="s">
        <v>50</v>
      </c>
      <c r="D769">
        <v>14</v>
      </c>
      <c r="E769" s="7">
        <f t="shared" si="37"/>
        <v>4.4585987261146496</v>
      </c>
      <c r="F769">
        <v>16</v>
      </c>
      <c r="G769" s="16">
        <f t="shared" si="38"/>
        <v>2.1953772026521454</v>
      </c>
      <c r="H769" s="8">
        <f t="shared" si="39"/>
        <v>1.0318272852465082</v>
      </c>
      <c r="I769" s="8">
        <f t="shared" si="40"/>
        <v>15.613010672430914</v>
      </c>
    </row>
    <row r="770" spans="2:9" x14ac:dyDescent="0.3">
      <c r="B770" s="6" t="s">
        <v>24</v>
      </c>
      <c r="C770" t="s">
        <v>25</v>
      </c>
      <c r="D770">
        <v>28</v>
      </c>
      <c r="E770" s="7">
        <f t="shared" ref="E770:E1023" si="41">D770/3.14</f>
        <v>8.9171974522292992</v>
      </c>
      <c r="F770">
        <v>16</v>
      </c>
      <c r="G770" s="16">
        <f t="shared" ref="G770:G833" si="42">EXP(2.545*LN(E770)-3.018)</f>
        <v>12.812400007802271</v>
      </c>
      <c r="H770" s="8">
        <f t="shared" si="39"/>
        <v>6.0218280036670668</v>
      </c>
      <c r="I770" s="8">
        <f t="shared" si="40"/>
        <v>62.452042689723655</v>
      </c>
    </row>
    <row r="771" spans="2:9" x14ac:dyDescent="0.3">
      <c r="B771" s="6" t="s">
        <v>24</v>
      </c>
      <c r="C771" t="s">
        <v>25</v>
      </c>
      <c r="D771">
        <v>39</v>
      </c>
      <c r="E771" s="7">
        <f t="shared" si="41"/>
        <v>12.420382165605096</v>
      </c>
      <c r="F771">
        <v>16</v>
      </c>
      <c r="G771" s="16">
        <f t="shared" si="42"/>
        <v>29.776436629629071</v>
      </c>
      <c r="H771" s="8">
        <f t="shared" ref="H771:H834" si="43">G771*0.47</f>
        <v>13.994925215925663</v>
      </c>
      <c r="I771" s="8">
        <f t="shared" ref="I771:I834" si="44">PI()*((E771/2)^2)</f>
        <v>121.16014914677258</v>
      </c>
    </row>
    <row r="772" spans="2:9" x14ac:dyDescent="0.3">
      <c r="B772" s="6" t="s">
        <v>24</v>
      </c>
      <c r="C772" t="s">
        <v>25</v>
      </c>
      <c r="D772">
        <v>63</v>
      </c>
      <c r="E772" s="7">
        <f t="shared" si="41"/>
        <v>20.063694267515924</v>
      </c>
      <c r="F772">
        <v>16</v>
      </c>
      <c r="G772" s="16">
        <f t="shared" si="42"/>
        <v>100.91018389786554</v>
      </c>
      <c r="H772" s="8">
        <f t="shared" si="43"/>
        <v>47.4277864319968</v>
      </c>
      <c r="I772" s="8">
        <f t="shared" si="44"/>
        <v>316.16346611672606</v>
      </c>
    </row>
    <row r="773" spans="2:9" x14ac:dyDescent="0.3">
      <c r="B773" s="6" t="s">
        <v>24</v>
      </c>
      <c r="C773" t="s">
        <v>25</v>
      </c>
      <c r="D773">
        <v>45</v>
      </c>
      <c r="E773" s="7">
        <f t="shared" si="41"/>
        <v>14.331210191082802</v>
      </c>
      <c r="F773">
        <v>16</v>
      </c>
      <c r="G773" s="16">
        <f t="shared" si="42"/>
        <v>42.858715103171527</v>
      </c>
      <c r="H773" s="8">
        <f t="shared" si="43"/>
        <v>20.143596098490615</v>
      </c>
      <c r="I773" s="8">
        <f t="shared" si="44"/>
        <v>161.30789087588062</v>
      </c>
    </row>
    <row r="774" spans="2:9" x14ac:dyDescent="0.3">
      <c r="B774" s="6" t="s">
        <v>24</v>
      </c>
      <c r="C774" t="s">
        <v>25</v>
      </c>
      <c r="D774">
        <v>20</v>
      </c>
      <c r="E774" s="7">
        <f t="shared" si="41"/>
        <v>6.3694267515923562</v>
      </c>
      <c r="F774">
        <v>16</v>
      </c>
      <c r="G774" s="16">
        <f t="shared" si="42"/>
        <v>5.4417005351814183</v>
      </c>
      <c r="H774" s="8">
        <f t="shared" si="43"/>
        <v>2.5575992515352666</v>
      </c>
      <c r="I774" s="8">
        <f t="shared" si="44"/>
        <v>31.863287086593701</v>
      </c>
    </row>
    <row r="775" spans="2:9" x14ac:dyDescent="0.3">
      <c r="B775" s="6" t="s">
        <v>24</v>
      </c>
      <c r="C775" t="s">
        <v>83</v>
      </c>
      <c r="D775">
        <v>30</v>
      </c>
      <c r="E775" s="7">
        <f t="shared" si="41"/>
        <v>9.5541401273885338</v>
      </c>
      <c r="F775">
        <v>16</v>
      </c>
      <c r="G775" s="16">
        <f t="shared" si="42"/>
        <v>15.271682713902763</v>
      </c>
      <c r="H775" s="8">
        <f t="shared" si="43"/>
        <v>7.1776908755342985</v>
      </c>
      <c r="I775" s="8">
        <f t="shared" si="44"/>
        <v>71.692395944835823</v>
      </c>
    </row>
    <row r="776" spans="2:9" x14ac:dyDescent="0.3">
      <c r="B776" s="6" t="s">
        <v>22</v>
      </c>
      <c r="C776" t="s">
        <v>23</v>
      </c>
      <c r="D776">
        <v>23</v>
      </c>
      <c r="E776" s="7">
        <f t="shared" si="41"/>
        <v>7.3248407643312099</v>
      </c>
      <c r="F776">
        <v>16</v>
      </c>
      <c r="G776" s="16">
        <f t="shared" si="42"/>
        <v>7.7662370408352812</v>
      </c>
      <c r="H776" s="8">
        <f t="shared" si="43"/>
        <v>3.6501314091925821</v>
      </c>
      <c r="I776" s="8">
        <f t="shared" si="44"/>
        <v>42.139197172020175</v>
      </c>
    </row>
    <row r="777" spans="2:9" x14ac:dyDescent="0.3">
      <c r="B777" s="6" t="s">
        <v>12</v>
      </c>
      <c r="C777" t="s">
        <v>13</v>
      </c>
      <c r="D777">
        <v>37</v>
      </c>
      <c r="E777" s="7">
        <f t="shared" si="41"/>
        <v>11.783439490445859</v>
      </c>
      <c r="F777">
        <v>16</v>
      </c>
      <c r="G777" s="16">
        <f t="shared" si="42"/>
        <v>26.042740712103306</v>
      </c>
      <c r="H777" s="8">
        <f t="shared" si="43"/>
        <v>12.240088134688554</v>
      </c>
      <c r="I777" s="8">
        <f t="shared" si="44"/>
        <v>109.05210005386697</v>
      </c>
    </row>
    <row r="778" spans="2:9" x14ac:dyDescent="0.3">
      <c r="B778" s="6" t="s">
        <v>22</v>
      </c>
      <c r="C778" t="s">
        <v>23</v>
      </c>
      <c r="D778">
        <v>44</v>
      </c>
      <c r="E778" s="7">
        <f t="shared" si="41"/>
        <v>14.012738853503183</v>
      </c>
      <c r="F778">
        <v>16</v>
      </c>
      <c r="G778" s="16">
        <f t="shared" si="42"/>
        <v>40.476258507180518</v>
      </c>
      <c r="H778" s="8">
        <f t="shared" si="43"/>
        <v>19.023841498374843</v>
      </c>
      <c r="I778" s="8">
        <f t="shared" si="44"/>
        <v>154.2183094991135</v>
      </c>
    </row>
    <row r="779" spans="2:9" x14ac:dyDescent="0.3">
      <c r="B779" s="6" t="s">
        <v>22</v>
      </c>
      <c r="C779" t="s">
        <v>23</v>
      </c>
      <c r="D779">
        <v>67</v>
      </c>
      <c r="E779" s="7">
        <f t="shared" si="41"/>
        <v>21.337579617834393</v>
      </c>
      <c r="F779">
        <v>16</v>
      </c>
      <c r="G779" s="16">
        <f t="shared" si="42"/>
        <v>118.02490842689835</v>
      </c>
      <c r="H779" s="8">
        <f t="shared" si="43"/>
        <v>55.471706960642223</v>
      </c>
      <c r="I779" s="8">
        <f t="shared" si="44"/>
        <v>357.58573932929778</v>
      </c>
    </row>
    <row r="780" spans="2:9" x14ac:dyDescent="0.3">
      <c r="B780" s="6" t="s">
        <v>22</v>
      </c>
      <c r="C780" t="s">
        <v>23</v>
      </c>
      <c r="D780">
        <v>130</v>
      </c>
      <c r="E780" s="7">
        <f t="shared" si="41"/>
        <v>41.401273885350314</v>
      </c>
      <c r="F780">
        <v>16</v>
      </c>
      <c r="G780" s="16">
        <f t="shared" si="42"/>
        <v>637.67461831787068</v>
      </c>
      <c r="H780" s="8">
        <f t="shared" si="43"/>
        <v>299.70707060939918</v>
      </c>
      <c r="I780" s="8">
        <f t="shared" si="44"/>
        <v>1346.2238794085838</v>
      </c>
    </row>
    <row r="781" spans="2:9" x14ac:dyDescent="0.3">
      <c r="B781" s="6" t="s">
        <v>22</v>
      </c>
      <c r="C781" t="s">
        <v>23</v>
      </c>
      <c r="D781">
        <v>36</v>
      </c>
      <c r="E781" s="7">
        <f t="shared" si="41"/>
        <v>11.464968152866241</v>
      </c>
      <c r="F781">
        <v>16</v>
      </c>
      <c r="G781" s="16">
        <f t="shared" si="42"/>
        <v>24.288638087192005</v>
      </c>
      <c r="H781" s="8">
        <f t="shared" si="43"/>
        <v>11.415659900980241</v>
      </c>
      <c r="I781" s="8">
        <f t="shared" si="44"/>
        <v>103.2370501605636</v>
      </c>
    </row>
    <row r="782" spans="2:9" x14ac:dyDescent="0.3">
      <c r="B782" s="6" t="s">
        <v>22</v>
      </c>
      <c r="C782" t="s">
        <v>23</v>
      </c>
      <c r="D782">
        <v>68</v>
      </c>
      <c r="E782" s="7">
        <f t="shared" si="41"/>
        <v>21.656050955414013</v>
      </c>
      <c r="F782">
        <v>16</v>
      </c>
      <c r="G782" s="16">
        <f t="shared" si="42"/>
        <v>122.55992375349885</v>
      </c>
      <c r="H782" s="8">
        <f t="shared" si="43"/>
        <v>57.603164164144459</v>
      </c>
      <c r="I782" s="8">
        <f t="shared" si="44"/>
        <v>368.33959872102326</v>
      </c>
    </row>
    <row r="783" spans="2:9" x14ac:dyDescent="0.3">
      <c r="B783" s="6" t="s">
        <v>37</v>
      </c>
      <c r="C783" t="s">
        <v>38</v>
      </c>
      <c r="D783">
        <v>15</v>
      </c>
      <c r="E783" s="7">
        <f t="shared" si="41"/>
        <v>4.7770700636942669</v>
      </c>
      <c r="F783">
        <v>16</v>
      </c>
      <c r="G783" s="16">
        <f t="shared" si="42"/>
        <v>2.6167700084154584</v>
      </c>
      <c r="H783" s="8">
        <f t="shared" si="43"/>
        <v>1.2298819039552653</v>
      </c>
      <c r="I783" s="8">
        <f t="shared" si="44"/>
        <v>17.923098986208956</v>
      </c>
    </row>
    <row r="784" spans="2:9" x14ac:dyDescent="0.3">
      <c r="B784" s="6" t="s">
        <v>15</v>
      </c>
      <c r="C784" t="s">
        <v>18</v>
      </c>
      <c r="D784">
        <v>29</v>
      </c>
      <c r="E784" s="7">
        <f t="shared" si="41"/>
        <v>9.2356687898089174</v>
      </c>
      <c r="F784">
        <v>16</v>
      </c>
      <c r="G784" s="16">
        <f t="shared" si="42"/>
        <v>14.009292529252955</v>
      </c>
      <c r="H784" s="8">
        <f t="shared" si="43"/>
        <v>6.5843674887488879</v>
      </c>
      <c r="I784" s="8">
        <f t="shared" si="44"/>
        <v>66.992561099563275</v>
      </c>
    </row>
    <row r="785" spans="2:9" x14ac:dyDescent="0.3">
      <c r="B785" s="6" t="s">
        <v>15</v>
      </c>
      <c r="C785" t="s">
        <v>18</v>
      </c>
      <c r="D785">
        <v>22</v>
      </c>
      <c r="E785" s="7">
        <f t="shared" si="41"/>
        <v>7.0063694267515917</v>
      </c>
      <c r="F785">
        <v>16</v>
      </c>
      <c r="G785" s="16">
        <f t="shared" si="42"/>
        <v>6.9355198964445544</v>
      </c>
      <c r="H785" s="8">
        <f t="shared" si="43"/>
        <v>3.2596943513289403</v>
      </c>
      <c r="I785" s="8">
        <f t="shared" si="44"/>
        <v>38.554577374778376</v>
      </c>
    </row>
    <row r="786" spans="2:9" x14ac:dyDescent="0.3">
      <c r="B786" s="6" t="s">
        <v>15</v>
      </c>
      <c r="C786" t="s">
        <v>18</v>
      </c>
      <c r="D786">
        <v>30</v>
      </c>
      <c r="E786" s="7">
        <f t="shared" si="41"/>
        <v>9.5541401273885338</v>
      </c>
      <c r="F786">
        <v>16</v>
      </c>
      <c r="G786" s="16">
        <f t="shared" si="42"/>
        <v>15.271682713902763</v>
      </c>
      <c r="H786" s="8">
        <f t="shared" si="43"/>
        <v>7.1776908755342985</v>
      </c>
      <c r="I786" s="8">
        <f t="shared" si="44"/>
        <v>71.692395944835823</v>
      </c>
    </row>
    <row r="787" spans="2:9" x14ac:dyDescent="0.3">
      <c r="B787" s="6" t="s">
        <v>15</v>
      </c>
      <c r="C787" t="s">
        <v>18</v>
      </c>
      <c r="D787">
        <v>36</v>
      </c>
      <c r="E787" s="7">
        <f t="shared" si="41"/>
        <v>11.464968152866241</v>
      </c>
      <c r="F787">
        <v>16</v>
      </c>
      <c r="G787" s="16">
        <f t="shared" si="42"/>
        <v>24.288638087192005</v>
      </c>
      <c r="H787" s="8">
        <f t="shared" si="43"/>
        <v>11.415659900980241</v>
      </c>
      <c r="I787" s="8">
        <f t="shared" si="44"/>
        <v>103.2370501605636</v>
      </c>
    </row>
    <row r="788" spans="2:9" x14ac:dyDescent="0.3">
      <c r="B788" s="6" t="s">
        <v>15</v>
      </c>
      <c r="C788" t="s">
        <v>18</v>
      </c>
      <c r="D788">
        <v>32</v>
      </c>
      <c r="E788" s="7">
        <f t="shared" si="41"/>
        <v>10.19108280254777</v>
      </c>
      <c r="F788">
        <v>16</v>
      </c>
      <c r="G788" s="16">
        <f t="shared" si="42"/>
        <v>17.997823732351961</v>
      </c>
      <c r="H788" s="8">
        <f t="shared" si="43"/>
        <v>8.4589771542054208</v>
      </c>
      <c r="I788" s="8">
        <f t="shared" si="44"/>
        <v>81.570014941679872</v>
      </c>
    </row>
    <row r="789" spans="2:9" x14ac:dyDescent="0.3">
      <c r="B789" s="6" t="s">
        <v>15</v>
      </c>
      <c r="C789" t="s">
        <v>18</v>
      </c>
      <c r="D789">
        <v>30</v>
      </c>
      <c r="E789" s="7">
        <f t="shared" si="41"/>
        <v>9.5541401273885338</v>
      </c>
      <c r="F789">
        <v>17</v>
      </c>
      <c r="G789" s="16">
        <f t="shared" si="42"/>
        <v>15.271682713902763</v>
      </c>
      <c r="H789" s="8">
        <f t="shared" si="43"/>
        <v>7.1776908755342985</v>
      </c>
      <c r="I789" s="8">
        <f t="shared" si="44"/>
        <v>71.692395944835823</v>
      </c>
    </row>
    <row r="790" spans="2:9" x14ac:dyDescent="0.3">
      <c r="B790" s="6" t="s">
        <v>15</v>
      </c>
      <c r="C790" t="s">
        <v>18</v>
      </c>
      <c r="D790">
        <v>29</v>
      </c>
      <c r="E790" s="7">
        <f t="shared" si="41"/>
        <v>9.2356687898089174</v>
      </c>
      <c r="F790">
        <v>17</v>
      </c>
      <c r="G790" s="16">
        <f t="shared" si="42"/>
        <v>14.009292529252955</v>
      </c>
      <c r="H790" s="8">
        <f t="shared" si="43"/>
        <v>6.5843674887488879</v>
      </c>
      <c r="I790" s="8">
        <f t="shared" si="44"/>
        <v>66.992561099563275</v>
      </c>
    </row>
    <row r="791" spans="2:9" x14ac:dyDescent="0.3">
      <c r="B791" s="6"/>
      <c r="C791" t="s">
        <v>60</v>
      </c>
      <c r="D791">
        <v>24</v>
      </c>
      <c r="E791" s="7">
        <f t="shared" si="41"/>
        <v>7.6433121019108281</v>
      </c>
      <c r="F791">
        <v>17</v>
      </c>
      <c r="G791" s="16">
        <f t="shared" si="42"/>
        <v>8.6546778998739011</v>
      </c>
      <c r="H791" s="8">
        <f t="shared" si="43"/>
        <v>4.0676986129407329</v>
      </c>
      <c r="I791" s="8">
        <f t="shared" si="44"/>
        <v>45.883133404694938</v>
      </c>
    </row>
    <row r="792" spans="2:9" x14ac:dyDescent="0.3">
      <c r="B792" s="6"/>
      <c r="C792" t="s">
        <v>60</v>
      </c>
      <c r="D792">
        <v>28</v>
      </c>
      <c r="E792" s="7">
        <f t="shared" si="41"/>
        <v>8.9171974522292992</v>
      </c>
      <c r="F792">
        <v>17</v>
      </c>
      <c r="G792" s="16">
        <f t="shared" si="42"/>
        <v>12.812400007802271</v>
      </c>
      <c r="H792" s="8">
        <f t="shared" si="43"/>
        <v>6.0218280036670668</v>
      </c>
      <c r="I792" s="8">
        <f t="shared" si="44"/>
        <v>62.452042689723655</v>
      </c>
    </row>
    <row r="793" spans="2:9" x14ac:dyDescent="0.3">
      <c r="B793" s="6" t="s">
        <v>15</v>
      </c>
      <c r="C793" t="s">
        <v>18</v>
      </c>
      <c r="D793">
        <v>14</v>
      </c>
      <c r="E793" s="7">
        <f t="shared" si="41"/>
        <v>4.4585987261146496</v>
      </c>
      <c r="F793">
        <v>17</v>
      </c>
      <c r="G793" s="16">
        <f t="shared" si="42"/>
        <v>2.1953772026521454</v>
      </c>
      <c r="H793" s="8">
        <f t="shared" si="43"/>
        <v>1.0318272852465082</v>
      </c>
      <c r="I793" s="8">
        <f t="shared" si="44"/>
        <v>15.613010672430914</v>
      </c>
    </row>
    <row r="794" spans="2:9" x14ac:dyDescent="0.3">
      <c r="B794" s="6"/>
      <c r="C794" t="s">
        <v>60</v>
      </c>
      <c r="D794">
        <v>27</v>
      </c>
      <c r="E794" s="7">
        <f t="shared" si="41"/>
        <v>8.598726114649681</v>
      </c>
      <c r="F794">
        <v>17</v>
      </c>
      <c r="G794" s="16">
        <f t="shared" si="42"/>
        <v>11.679764309136601</v>
      </c>
      <c r="H794" s="8">
        <f t="shared" si="43"/>
        <v>5.4894892252942027</v>
      </c>
      <c r="I794" s="8">
        <f t="shared" si="44"/>
        <v>58.070840715317019</v>
      </c>
    </row>
    <row r="795" spans="2:9" x14ac:dyDescent="0.3">
      <c r="B795" s="6"/>
      <c r="C795" t="s">
        <v>60</v>
      </c>
      <c r="D795">
        <v>29</v>
      </c>
      <c r="E795" s="7">
        <f t="shared" si="41"/>
        <v>9.2356687898089174</v>
      </c>
      <c r="F795">
        <v>17</v>
      </c>
      <c r="G795" s="16">
        <f t="shared" si="42"/>
        <v>14.009292529252955</v>
      </c>
      <c r="H795" s="8">
        <f t="shared" si="43"/>
        <v>6.5843674887488879</v>
      </c>
      <c r="I795" s="8">
        <f t="shared" si="44"/>
        <v>66.992561099563275</v>
      </c>
    </row>
    <row r="796" spans="2:9" x14ac:dyDescent="0.3">
      <c r="B796" s="6" t="s">
        <v>24</v>
      </c>
      <c r="C796" t="s">
        <v>25</v>
      </c>
      <c r="D796">
        <v>10</v>
      </c>
      <c r="E796" s="7">
        <f t="shared" si="41"/>
        <v>3.1847133757961781</v>
      </c>
      <c r="F796">
        <v>17</v>
      </c>
      <c r="G796" s="16">
        <f t="shared" si="42"/>
        <v>0.93242369043444173</v>
      </c>
      <c r="H796" s="8">
        <f t="shared" si="43"/>
        <v>0.43823913450418761</v>
      </c>
      <c r="I796" s="8">
        <f t="shared" si="44"/>
        <v>7.9658217716484252</v>
      </c>
    </row>
    <row r="797" spans="2:9" x14ac:dyDescent="0.3">
      <c r="B797" s="6" t="s">
        <v>24</v>
      </c>
      <c r="C797" t="s">
        <v>25</v>
      </c>
      <c r="D797">
        <v>9</v>
      </c>
      <c r="E797" s="7">
        <f t="shared" si="41"/>
        <v>2.8662420382165603</v>
      </c>
      <c r="F797">
        <v>17</v>
      </c>
      <c r="G797" s="16">
        <f t="shared" si="42"/>
        <v>0.71311650094821233</v>
      </c>
      <c r="H797" s="8">
        <f t="shared" si="43"/>
        <v>0.33516475544565977</v>
      </c>
      <c r="I797" s="8">
        <f t="shared" si="44"/>
        <v>6.4523156350352249</v>
      </c>
    </row>
    <row r="798" spans="2:9" x14ac:dyDescent="0.3">
      <c r="B798" s="6" t="s">
        <v>24</v>
      </c>
      <c r="C798" t="s">
        <v>25</v>
      </c>
      <c r="D798">
        <v>17</v>
      </c>
      <c r="E798" s="7">
        <f t="shared" si="41"/>
        <v>5.4140127388535033</v>
      </c>
      <c r="F798">
        <v>17</v>
      </c>
      <c r="G798" s="16">
        <f t="shared" si="42"/>
        <v>3.5983698908858401</v>
      </c>
      <c r="H798" s="8">
        <f t="shared" si="43"/>
        <v>1.6912338487163447</v>
      </c>
      <c r="I798" s="8">
        <f t="shared" si="44"/>
        <v>23.021224920063954</v>
      </c>
    </row>
    <row r="799" spans="2:9" x14ac:dyDescent="0.3">
      <c r="B799" s="6" t="s">
        <v>24</v>
      </c>
      <c r="C799" t="s">
        <v>25</v>
      </c>
      <c r="D799">
        <v>14</v>
      </c>
      <c r="E799" s="7">
        <f t="shared" si="41"/>
        <v>4.4585987261146496</v>
      </c>
      <c r="F799">
        <v>17</v>
      </c>
      <c r="G799" s="16">
        <f t="shared" si="42"/>
        <v>2.1953772026521454</v>
      </c>
      <c r="H799" s="8">
        <f t="shared" si="43"/>
        <v>1.0318272852465082</v>
      </c>
      <c r="I799" s="8">
        <f t="shared" si="44"/>
        <v>15.613010672430914</v>
      </c>
    </row>
    <row r="800" spans="2:9" x14ac:dyDescent="0.3">
      <c r="B800" s="6"/>
      <c r="C800" t="s">
        <v>60</v>
      </c>
      <c r="D800">
        <v>109</v>
      </c>
      <c r="E800" s="7">
        <f t="shared" si="41"/>
        <v>34.71337579617834</v>
      </c>
      <c r="F800">
        <v>17</v>
      </c>
      <c r="G800" s="16">
        <f t="shared" si="42"/>
        <v>407.25247893593405</v>
      </c>
      <c r="H800" s="8">
        <f t="shared" si="43"/>
        <v>191.40866509988899</v>
      </c>
      <c r="I800" s="8">
        <f t="shared" si="44"/>
        <v>946.41928468954939</v>
      </c>
    </row>
    <row r="801" spans="2:9" x14ac:dyDescent="0.3">
      <c r="B801" s="6"/>
      <c r="C801" t="s">
        <v>60</v>
      </c>
      <c r="D801">
        <v>42</v>
      </c>
      <c r="E801" s="7">
        <f t="shared" si="41"/>
        <v>13.375796178343949</v>
      </c>
      <c r="F801">
        <v>17</v>
      </c>
      <c r="G801" s="16">
        <f t="shared" si="42"/>
        <v>35.956941485064313</v>
      </c>
      <c r="H801" s="8">
        <f t="shared" si="43"/>
        <v>16.899762497980227</v>
      </c>
      <c r="I801" s="8">
        <f t="shared" si="44"/>
        <v>140.51709605187824</v>
      </c>
    </row>
    <row r="802" spans="2:9" x14ac:dyDescent="0.3">
      <c r="B802" s="6" t="s">
        <v>26</v>
      </c>
      <c r="C802" t="s">
        <v>27</v>
      </c>
      <c r="D802">
        <v>78</v>
      </c>
      <c r="E802" s="7">
        <f t="shared" si="41"/>
        <v>24.840764331210192</v>
      </c>
      <c r="F802">
        <v>17</v>
      </c>
      <c r="G802" s="16">
        <f t="shared" si="42"/>
        <v>173.77770728642855</v>
      </c>
      <c r="H802" s="8">
        <f t="shared" si="43"/>
        <v>81.67552242462142</v>
      </c>
      <c r="I802" s="8">
        <f t="shared" si="44"/>
        <v>484.64059658709033</v>
      </c>
    </row>
    <row r="803" spans="2:9" x14ac:dyDescent="0.3">
      <c r="B803" s="6" t="s">
        <v>26</v>
      </c>
      <c r="C803" t="s">
        <v>27</v>
      </c>
      <c r="D803">
        <v>123</v>
      </c>
      <c r="E803" s="7">
        <f t="shared" si="41"/>
        <v>39.171974522292992</v>
      </c>
      <c r="F803">
        <v>17</v>
      </c>
      <c r="G803" s="16">
        <f t="shared" si="42"/>
        <v>553.88781078192244</v>
      </c>
      <c r="H803" s="8">
        <f t="shared" si="43"/>
        <v>260.32727106750355</v>
      </c>
      <c r="I803" s="8">
        <f t="shared" si="44"/>
        <v>1205.1491758326904</v>
      </c>
    </row>
    <row r="804" spans="2:9" x14ac:dyDescent="0.3">
      <c r="B804" s="6" t="s">
        <v>89</v>
      </c>
      <c r="C804" t="s">
        <v>90</v>
      </c>
      <c r="D804">
        <v>122</v>
      </c>
      <c r="E804" s="7">
        <f t="shared" si="41"/>
        <v>38.853503184713375</v>
      </c>
      <c r="F804">
        <v>17</v>
      </c>
      <c r="G804" s="16">
        <f t="shared" si="42"/>
        <v>542.49915784248412</v>
      </c>
      <c r="H804" s="8">
        <f t="shared" si="43"/>
        <v>254.97460418596754</v>
      </c>
      <c r="I804" s="8">
        <f t="shared" si="44"/>
        <v>1185.6329124921517</v>
      </c>
    </row>
    <row r="805" spans="2:9" x14ac:dyDescent="0.3">
      <c r="B805" s="6" t="s">
        <v>22</v>
      </c>
      <c r="C805" t="s">
        <v>23</v>
      </c>
      <c r="D805">
        <v>37</v>
      </c>
      <c r="E805" s="7">
        <f t="shared" si="41"/>
        <v>11.783439490445859</v>
      </c>
      <c r="F805">
        <v>17</v>
      </c>
      <c r="G805" s="16">
        <f t="shared" si="42"/>
        <v>26.042740712103306</v>
      </c>
      <c r="H805" s="8">
        <f t="shared" si="43"/>
        <v>12.240088134688554</v>
      </c>
      <c r="I805" s="8">
        <f t="shared" si="44"/>
        <v>109.05210005386697</v>
      </c>
    </row>
    <row r="806" spans="2:9" x14ac:dyDescent="0.3">
      <c r="B806" s="6" t="s">
        <v>24</v>
      </c>
      <c r="C806" t="s">
        <v>25</v>
      </c>
      <c r="D806">
        <v>38</v>
      </c>
      <c r="E806" s="7">
        <f t="shared" si="41"/>
        <v>12.101910828025478</v>
      </c>
      <c r="F806">
        <v>17</v>
      </c>
      <c r="G806" s="16">
        <f t="shared" si="42"/>
        <v>27.871641848125346</v>
      </c>
      <c r="H806" s="8">
        <f t="shared" si="43"/>
        <v>13.099671668618912</v>
      </c>
      <c r="I806" s="8">
        <f t="shared" si="44"/>
        <v>115.02646638260329</v>
      </c>
    </row>
    <row r="807" spans="2:9" x14ac:dyDescent="0.3">
      <c r="B807" s="6" t="s">
        <v>26</v>
      </c>
      <c r="C807" t="s">
        <v>27</v>
      </c>
      <c r="D807">
        <v>30</v>
      </c>
      <c r="E807" s="7">
        <f t="shared" si="41"/>
        <v>9.5541401273885338</v>
      </c>
      <c r="F807">
        <v>17</v>
      </c>
      <c r="G807" s="16">
        <f t="shared" si="42"/>
        <v>15.271682713902763</v>
      </c>
      <c r="H807" s="8">
        <f t="shared" si="43"/>
        <v>7.1776908755342985</v>
      </c>
      <c r="I807" s="8">
        <f t="shared" si="44"/>
        <v>71.692395944835823</v>
      </c>
    </row>
    <row r="808" spans="2:9" x14ac:dyDescent="0.3">
      <c r="B808" s="6" t="s">
        <v>22</v>
      </c>
      <c r="C808" t="s">
        <v>23</v>
      </c>
      <c r="D808">
        <v>53</v>
      </c>
      <c r="E808" s="7">
        <f t="shared" si="41"/>
        <v>16.878980891719745</v>
      </c>
      <c r="F808">
        <v>17</v>
      </c>
      <c r="G808" s="16">
        <f t="shared" si="42"/>
        <v>64.997310634988111</v>
      </c>
      <c r="H808" s="8">
        <f t="shared" si="43"/>
        <v>30.54873599844441</v>
      </c>
      <c r="I808" s="8">
        <f t="shared" si="44"/>
        <v>223.75993356560429</v>
      </c>
    </row>
    <row r="809" spans="2:9" x14ac:dyDescent="0.3">
      <c r="B809" s="6" t="s">
        <v>26</v>
      </c>
      <c r="C809" t="s">
        <v>27</v>
      </c>
      <c r="D809">
        <v>21</v>
      </c>
      <c r="E809" s="7">
        <f t="shared" si="41"/>
        <v>6.6878980891719744</v>
      </c>
      <c r="F809">
        <v>17</v>
      </c>
      <c r="G809" s="16">
        <f t="shared" si="42"/>
        <v>6.1611446384234441</v>
      </c>
      <c r="H809" s="8">
        <f t="shared" si="43"/>
        <v>2.8957379800590184</v>
      </c>
      <c r="I809" s="8">
        <f t="shared" si="44"/>
        <v>35.12927401296956</v>
      </c>
    </row>
    <row r="810" spans="2:9" x14ac:dyDescent="0.3">
      <c r="B810" s="6" t="s">
        <v>26</v>
      </c>
      <c r="C810" t="s">
        <v>27</v>
      </c>
      <c r="D810">
        <v>72</v>
      </c>
      <c r="E810" s="7">
        <f t="shared" si="41"/>
        <v>22.929936305732483</v>
      </c>
      <c r="F810">
        <v>17</v>
      </c>
      <c r="G810" s="16">
        <f t="shared" si="42"/>
        <v>141.75046841239967</v>
      </c>
      <c r="H810" s="8">
        <f t="shared" si="43"/>
        <v>66.622720153827842</v>
      </c>
      <c r="I810" s="8">
        <f t="shared" si="44"/>
        <v>412.94820064225439</v>
      </c>
    </row>
    <row r="811" spans="2:9" x14ac:dyDescent="0.3">
      <c r="B811" s="6" t="s">
        <v>15</v>
      </c>
      <c r="C811" t="s">
        <v>18</v>
      </c>
      <c r="D811">
        <v>18</v>
      </c>
      <c r="E811" s="7">
        <f t="shared" si="41"/>
        <v>5.7324840764331206</v>
      </c>
      <c r="F811">
        <v>17</v>
      </c>
      <c r="G811" s="16">
        <f t="shared" si="42"/>
        <v>4.1618059307872386</v>
      </c>
      <c r="H811" s="8">
        <f t="shared" si="43"/>
        <v>1.9560487874700021</v>
      </c>
      <c r="I811" s="8">
        <f t="shared" si="44"/>
        <v>25.809262540140899</v>
      </c>
    </row>
    <row r="812" spans="2:9" x14ac:dyDescent="0.3">
      <c r="B812" s="6" t="s">
        <v>15</v>
      </c>
      <c r="C812" t="s">
        <v>18</v>
      </c>
      <c r="D812">
        <v>16</v>
      </c>
      <c r="E812" s="7">
        <f t="shared" si="41"/>
        <v>5.0955414012738851</v>
      </c>
      <c r="F812">
        <v>17</v>
      </c>
      <c r="G812" s="16">
        <f t="shared" si="42"/>
        <v>3.0838884124204617</v>
      </c>
      <c r="H812" s="8">
        <f t="shared" si="43"/>
        <v>1.4494275538376169</v>
      </c>
      <c r="I812" s="8">
        <f t="shared" si="44"/>
        <v>20.392503735419968</v>
      </c>
    </row>
    <row r="813" spans="2:9" x14ac:dyDescent="0.3">
      <c r="B813" s="6" t="s">
        <v>26</v>
      </c>
      <c r="C813" t="s">
        <v>27</v>
      </c>
      <c r="D813">
        <v>42</v>
      </c>
      <c r="E813" s="7">
        <f t="shared" si="41"/>
        <v>13.375796178343949</v>
      </c>
      <c r="F813">
        <v>17</v>
      </c>
      <c r="G813" s="16">
        <f t="shared" si="42"/>
        <v>35.956941485064313</v>
      </c>
      <c r="H813" s="8">
        <f t="shared" si="43"/>
        <v>16.899762497980227</v>
      </c>
      <c r="I813" s="8">
        <f t="shared" si="44"/>
        <v>140.51709605187824</v>
      </c>
    </row>
    <row r="814" spans="2:9" x14ac:dyDescent="0.3">
      <c r="B814" s="6" t="s">
        <v>15</v>
      </c>
      <c r="C814" t="s">
        <v>18</v>
      </c>
      <c r="D814">
        <v>14</v>
      </c>
      <c r="E814" s="7">
        <f t="shared" si="41"/>
        <v>4.4585987261146496</v>
      </c>
      <c r="F814">
        <v>17</v>
      </c>
      <c r="G814" s="16">
        <f t="shared" si="42"/>
        <v>2.1953772026521454</v>
      </c>
      <c r="H814" s="8">
        <f t="shared" si="43"/>
        <v>1.0318272852465082</v>
      </c>
      <c r="I814" s="8">
        <f t="shared" si="44"/>
        <v>15.613010672430914</v>
      </c>
    </row>
    <row r="815" spans="2:9" x14ac:dyDescent="0.3">
      <c r="B815" s="6" t="s">
        <v>26</v>
      </c>
      <c r="C815" t="s">
        <v>27</v>
      </c>
      <c r="D815">
        <v>14.5</v>
      </c>
      <c r="E815" s="7">
        <f t="shared" si="41"/>
        <v>4.6178343949044587</v>
      </c>
      <c r="F815">
        <v>17</v>
      </c>
      <c r="G815" s="16">
        <f t="shared" si="42"/>
        <v>2.4004621636288208</v>
      </c>
      <c r="H815" s="8">
        <f t="shared" si="43"/>
        <v>1.1282172169055458</v>
      </c>
      <c r="I815" s="8">
        <f t="shared" si="44"/>
        <v>16.748140274890819</v>
      </c>
    </row>
    <row r="816" spans="2:9" x14ac:dyDescent="0.3">
      <c r="B816" s="6" t="s">
        <v>15</v>
      </c>
      <c r="C816" t="s">
        <v>18</v>
      </c>
      <c r="D816">
        <v>25</v>
      </c>
      <c r="E816" s="7">
        <f t="shared" si="41"/>
        <v>7.9617834394904454</v>
      </c>
      <c r="F816">
        <v>17</v>
      </c>
      <c r="G816" s="16">
        <f t="shared" si="42"/>
        <v>9.6021972115884662</v>
      </c>
      <c r="H816" s="8">
        <f t="shared" si="43"/>
        <v>4.5130326894465789</v>
      </c>
      <c r="I816" s="8">
        <f t="shared" si="44"/>
        <v>49.786386072802657</v>
      </c>
    </row>
    <row r="817" spans="2:9" x14ac:dyDescent="0.3">
      <c r="B817" s="6" t="s">
        <v>89</v>
      </c>
      <c r="C817" t="s">
        <v>90</v>
      </c>
      <c r="D817">
        <v>114</v>
      </c>
      <c r="E817" s="7">
        <f t="shared" si="41"/>
        <v>36.30573248407643</v>
      </c>
      <c r="F817">
        <v>17</v>
      </c>
      <c r="G817" s="16">
        <f t="shared" si="42"/>
        <v>456.49512704013728</v>
      </c>
      <c r="H817" s="8">
        <f t="shared" si="43"/>
        <v>214.55270970886451</v>
      </c>
      <c r="I817" s="8">
        <f t="shared" si="44"/>
        <v>1035.2381974434295</v>
      </c>
    </row>
    <row r="818" spans="2:9" x14ac:dyDescent="0.3">
      <c r="B818" s="6" t="s">
        <v>24</v>
      </c>
      <c r="C818" t="s">
        <v>25</v>
      </c>
      <c r="D818">
        <v>14</v>
      </c>
      <c r="E818" s="7">
        <f t="shared" si="41"/>
        <v>4.4585987261146496</v>
      </c>
      <c r="F818">
        <v>18</v>
      </c>
      <c r="G818" s="16">
        <f t="shared" si="42"/>
        <v>2.1953772026521454</v>
      </c>
      <c r="H818" s="8">
        <f t="shared" si="43"/>
        <v>1.0318272852465082</v>
      </c>
      <c r="I818" s="8">
        <f t="shared" si="44"/>
        <v>15.613010672430914</v>
      </c>
    </row>
    <row r="819" spans="2:9" x14ac:dyDescent="0.3">
      <c r="B819" s="6" t="s">
        <v>24</v>
      </c>
      <c r="C819" t="s">
        <v>25</v>
      </c>
      <c r="D819">
        <v>11</v>
      </c>
      <c r="E819" s="7">
        <f t="shared" si="41"/>
        <v>3.5031847133757958</v>
      </c>
      <c r="F819">
        <v>18</v>
      </c>
      <c r="G819" s="16">
        <f t="shared" si="42"/>
        <v>1.1883864272051015</v>
      </c>
      <c r="H819" s="8">
        <f t="shared" si="43"/>
        <v>0.55854162078639769</v>
      </c>
      <c r="I819" s="8">
        <f t="shared" si="44"/>
        <v>9.6386443436945939</v>
      </c>
    </row>
    <row r="820" spans="2:9" x14ac:dyDescent="0.3">
      <c r="B820" s="6" t="s">
        <v>24</v>
      </c>
      <c r="C820" t="s">
        <v>25</v>
      </c>
      <c r="D820">
        <v>10</v>
      </c>
      <c r="E820" s="7">
        <f t="shared" si="41"/>
        <v>3.1847133757961781</v>
      </c>
      <c r="F820">
        <v>18</v>
      </c>
      <c r="G820" s="16">
        <f t="shared" si="42"/>
        <v>0.93242369043444173</v>
      </c>
      <c r="H820" s="8">
        <f t="shared" si="43"/>
        <v>0.43823913450418761</v>
      </c>
      <c r="I820" s="8">
        <f t="shared" si="44"/>
        <v>7.9658217716484252</v>
      </c>
    </row>
    <row r="821" spans="2:9" x14ac:dyDescent="0.3">
      <c r="B821" s="6" t="s">
        <v>24</v>
      </c>
      <c r="C821" t="s">
        <v>25</v>
      </c>
      <c r="D821">
        <v>6</v>
      </c>
      <c r="E821" s="7">
        <f t="shared" si="41"/>
        <v>1.910828025477707</v>
      </c>
      <c r="F821">
        <v>18</v>
      </c>
      <c r="G821" s="16">
        <f t="shared" si="42"/>
        <v>0.25410208668910245</v>
      </c>
      <c r="H821" s="8">
        <f t="shared" si="43"/>
        <v>0.11942798074387814</v>
      </c>
      <c r="I821" s="8">
        <f t="shared" si="44"/>
        <v>2.8676958377934336</v>
      </c>
    </row>
    <row r="822" spans="2:9" x14ac:dyDescent="0.3">
      <c r="B822" s="6" t="s">
        <v>24</v>
      </c>
      <c r="C822" t="s">
        <v>25</v>
      </c>
      <c r="D822">
        <v>9</v>
      </c>
      <c r="E822" s="7">
        <f t="shared" si="41"/>
        <v>2.8662420382165603</v>
      </c>
      <c r="F822">
        <v>18</v>
      </c>
      <c r="G822" s="16">
        <f t="shared" si="42"/>
        <v>0.71311650094821233</v>
      </c>
      <c r="H822" s="8">
        <f t="shared" si="43"/>
        <v>0.33516475544565977</v>
      </c>
      <c r="I822" s="8">
        <f t="shared" si="44"/>
        <v>6.4523156350352249</v>
      </c>
    </row>
    <row r="823" spans="2:9" x14ac:dyDescent="0.3">
      <c r="B823" s="6" t="s">
        <v>24</v>
      </c>
      <c r="C823" t="s">
        <v>25</v>
      </c>
      <c r="D823">
        <v>12</v>
      </c>
      <c r="E823" s="7">
        <f t="shared" si="41"/>
        <v>3.8216560509554141</v>
      </c>
      <c r="F823">
        <v>18</v>
      </c>
      <c r="G823" s="16">
        <f t="shared" si="42"/>
        <v>1.4829604559731249</v>
      </c>
      <c r="H823" s="8">
        <f t="shared" si="43"/>
        <v>0.69699141430736866</v>
      </c>
      <c r="I823" s="8">
        <f t="shared" si="44"/>
        <v>11.470783351173734</v>
      </c>
    </row>
    <row r="824" spans="2:9" x14ac:dyDescent="0.3">
      <c r="B824" s="6" t="s">
        <v>22</v>
      </c>
      <c r="C824" t="s">
        <v>23</v>
      </c>
      <c r="D824">
        <v>62</v>
      </c>
      <c r="E824" s="7">
        <f t="shared" si="41"/>
        <v>19.745222929936304</v>
      </c>
      <c r="F824">
        <v>18</v>
      </c>
      <c r="G824" s="16">
        <f t="shared" si="42"/>
        <v>96.883573474831977</v>
      </c>
      <c r="H824" s="8">
        <f t="shared" si="43"/>
        <v>45.535279533171028</v>
      </c>
      <c r="I824" s="8">
        <f t="shared" si="44"/>
        <v>306.20618890216548</v>
      </c>
    </row>
    <row r="825" spans="2:9" x14ac:dyDescent="0.3">
      <c r="B825" s="6" t="s">
        <v>24</v>
      </c>
      <c r="C825" t="s">
        <v>25</v>
      </c>
      <c r="D825">
        <v>15</v>
      </c>
      <c r="E825" s="7">
        <f t="shared" si="41"/>
        <v>4.7770700636942669</v>
      </c>
      <c r="F825">
        <v>18</v>
      </c>
      <c r="G825" s="16">
        <f t="shared" si="42"/>
        <v>2.6167700084154584</v>
      </c>
      <c r="H825" s="8">
        <f t="shared" si="43"/>
        <v>1.2298819039552653</v>
      </c>
      <c r="I825" s="8">
        <f t="shared" si="44"/>
        <v>17.923098986208956</v>
      </c>
    </row>
    <row r="826" spans="2:9" x14ac:dyDescent="0.3">
      <c r="B826" s="6" t="s">
        <v>70</v>
      </c>
      <c r="C826" t="s">
        <v>71</v>
      </c>
      <c r="D826">
        <v>19</v>
      </c>
      <c r="E826" s="7">
        <f t="shared" si="41"/>
        <v>6.0509554140127388</v>
      </c>
      <c r="F826">
        <v>18</v>
      </c>
      <c r="G826" s="16">
        <f t="shared" si="42"/>
        <v>4.7757459239953679</v>
      </c>
      <c r="H826" s="8">
        <f t="shared" si="43"/>
        <v>2.2446005842778227</v>
      </c>
      <c r="I826" s="8">
        <f t="shared" si="44"/>
        <v>28.756616595650822</v>
      </c>
    </row>
    <row r="827" spans="2:9" x14ac:dyDescent="0.3">
      <c r="B827" s="6" t="s">
        <v>24</v>
      </c>
      <c r="C827" t="s">
        <v>25</v>
      </c>
      <c r="D827">
        <v>13</v>
      </c>
      <c r="E827" s="7">
        <f t="shared" si="41"/>
        <v>4.1401273885350314</v>
      </c>
      <c r="F827">
        <v>18</v>
      </c>
      <c r="G827" s="16">
        <f t="shared" si="42"/>
        <v>1.8180219855478328</v>
      </c>
      <c r="H827" s="8">
        <f t="shared" si="43"/>
        <v>0.85447033320748134</v>
      </c>
      <c r="I827" s="8">
        <f t="shared" si="44"/>
        <v>13.462238794085838</v>
      </c>
    </row>
    <row r="828" spans="2:9" x14ac:dyDescent="0.3">
      <c r="B828" s="6" t="s">
        <v>70</v>
      </c>
      <c r="C828" t="s">
        <v>71</v>
      </c>
      <c r="D828">
        <v>19</v>
      </c>
      <c r="E828" s="7">
        <f t="shared" si="41"/>
        <v>6.0509554140127388</v>
      </c>
      <c r="F828">
        <v>18</v>
      </c>
      <c r="G828" s="16">
        <f t="shared" si="42"/>
        <v>4.7757459239953679</v>
      </c>
      <c r="H828" s="8">
        <f t="shared" si="43"/>
        <v>2.2446005842778227</v>
      </c>
      <c r="I828" s="8">
        <f t="shared" si="44"/>
        <v>28.756616595650822</v>
      </c>
    </row>
    <row r="829" spans="2:9" x14ac:dyDescent="0.3">
      <c r="B829" s="6" t="s">
        <v>24</v>
      </c>
      <c r="C829" t="s">
        <v>25</v>
      </c>
      <c r="D829">
        <v>12</v>
      </c>
      <c r="E829" s="7">
        <f t="shared" si="41"/>
        <v>3.8216560509554141</v>
      </c>
      <c r="F829">
        <v>18</v>
      </c>
      <c r="G829" s="16">
        <f t="shared" si="42"/>
        <v>1.4829604559731249</v>
      </c>
      <c r="H829" s="8">
        <f t="shared" si="43"/>
        <v>0.69699141430736866</v>
      </c>
      <c r="I829" s="8">
        <f t="shared" si="44"/>
        <v>11.470783351173734</v>
      </c>
    </row>
    <row r="830" spans="2:9" x14ac:dyDescent="0.3">
      <c r="B830" s="6" t="s">
        <v>24</v>
      </c>
      <c r="C830" t="s">
        <v>25</v>
      </c>
      <c r="D830">
        <v>14</v>
      </c>
      <c r="E830" s="7">
        <f t="shared" si="41"/>
        <v>4.4585987261146496</v>
      </c>
      <c r="F830">
        <v>18</v>
      </c>
      <c r="G830" s="16">
        <f t="shared" si="42"/>
        <v>2.1953772026521454</v>
      </c>
      <c r="H830" s="8">
        <f t="shared" si="43"/>
        <v>1.0318272852465082</v>
      </c>
      <c r="I830" s="8">
        <f t="shared" si="44"/>
        <v>15.613010672430914</v>
      </c>
    </row>
    <row r="831" spans="2:9" x14ac:dyDescent="0.3">
      <c r="B831" s="6"/>
      <c r="C831" t="s">
        <v>60</v>
      </c>
      <c r="D831">
        <v>16</v>
      </c>
      <c r="E831" s="7">
        <f t="shared" si="41"/>
        <v>5.0955414012738851</v>
      </c>
      <c r="F831">
        <v>18</v>
      </c>
      <c r="G831" s="16">
        <f t="shared" si="42"/>
        <v>3.0838884124204617</v>
      </c>
      <c r="H831" s="8">
        <f t="shared" si="43"/>
        <v>1.4494275538376169</v>
      </c>
      <c r="I831" s="8">
        <f t="shared" si="44"/>
        <v>20.392503735419968</v>
      </c>
    </row>
    <row r="832" spans="2:9" x14ac:dyDescent="0.3">
      <c r="B832" s="6"/>
      <c r="C832" t="s">
        <v>60</v>
      </c>
      <c r="D832">
        <v>13</v>
      </c>
      <c r="E832" s="7">
        <f t="shared" si="41"/>
        <v>4.1401273885350314</v>
      </c>
      <c r="F832">
        <v>18</v>
      </c>
      <c r="G832" s="16">
        <f t="shared" si="42"/>
        <v>1.8180219855478328</v>
      </c>
      <c r="H832" s="8">
        <f t="shared" si="43"/>
        <v>0.85447033320748134</v>
      </c>
      <c r="I832" s="8">
        <f t="shared" si="44"/>
        <v>13.462238794085838</v>
      </c>
    </row>
    <row r="833" spans="2:9" x14ac:dyDescent="0.3">
      <c r="B833" s="6"/>
      <c r="C833" t="s">
        <v>60</v>
      </c>
      <c r="D833">
        <v>11</v>
      </c>
      <c r="E833" s="7">
        <f t="shared" si="41"/>
        <v>3.5031847133757958</v>
      </c>
      <c r="F833">
        <v>18</v>
      </c>
      <c r="G833" s="16">
        <f t="shared" si="42"/>
        <v>1.1883864272051015</v>
      </c>
      <c r="H833" s="8">
        <f t="shared" si="43"/>
        <v>0.55854162078639769</v>
      </c>
      <c r="I833" s="8">
        <f t="shared" si="44"/>
        <v>9.6386443436945939</v>
      </c>
    </row>
    <row r="834" spans="2:9" x14ac:dyDescent="0.3">
      <c r="B834" s="6"/>
      <c r="C834" t="s">
        <v>60</v>
      </c>
      <c r="D834">
        <v>8</v>
      </c>
      <c r="E834" s="7">
        <f t="shared" si="41"/>
        <v>2.5477707006369426</v>
      </c>
      <c r="F834">
        <v>18</v>
      </c>
      <c r="G834" s="16">
        <f t="shared" ref="G834:G897" si="45">EXP(2.545*LN(E834)-3.018)</f>
        <v>0.52841765102776583</v>
      </c>
      <c r="H834" s="8">
        <f t="shared" si="43"/>
        <v>0.24835629598304992</v>
      </c>
      <c r="I834" s="8">
        <f t="shared" si="44"/>
        <v>5.098125933854992</v>
      </c>
    </row>
    <row r="835" spans="2:9" x14ac:dyDescent="0.3">
      <c r="B835" s="6"/>
      <c r="C835" t="s">
        <v>60</v>
      </c>
      <c r="D835">
        <v>12</v>
      </c>
      <c r="E835" s="7">
        <f t="shared" si="41"/>
        <v>3.8216560509554141</v>
      </c>
      <c r="F835">
        <v>18</v>
      </c>
      <c r="G835" s="16">
        <f t="shared" si="45"/>
        <v>1.4829604559731249</v>
      </c>
      <c r="H835" s="8">
        <f t="shared" ref="H835:H898" si="46">G835*0.47</f>
        <v>0.69699141430736866</v>
      </c>
      <c r="I835" s="8">
        <f t="shared" ref="I835:I898" si="47">PI()*((E835/2)^2)</f>
        <v>11.470783351173734</v>
      </c>
    </row>
    <row r="836" spans="2:9" x14ac:dyDescent="0.3">
      <c r="B836" s="6" t="s">
        <v>55</v>
      </c>
      <c r="C836" t="s">
        <v>56</v>
      </c>
      <c r="D836">
        <v>72</v>
      </c>
      <c r="E836" s="7">
        <f t="shared" si="41"/>
        <v>22.929936305732483</v>
      </c>
      <c r="F836">
        <v>18</v>
      </c>
      <c r="G836" s="16">
        <f t="shared" si="45"/>
        <v>141.75046841239967</v>
      </c>
      <c r="H836" s="8">
        <f t="shared" si="46"/>
        <v>66.622720153827842</v>
      </c>
      <c r="I836" s="8">
        <f t="shared" si="47"/>
        <v>412.94820064225439</v>
      </c>
    </row>
    <row r="837" spans="2:9" x14ac:dyDescent="0.3">
      <c r="B837" s="6" t="s">
        <v>24</v>
      </c>
      <c r="C837" t="s">
        <v>25</v>
      </c>
      <c r="D837">
        <v>20</v>
      </c>
      <c r="E837" s="7">
        <f t="shared" si="41"/>
        <v>6.3694267515923562</v>
      </c>
      <c r="F837">
        <v>18</v>
      </c>
      <c r="G837" s="16">
        <f t="shared" si="45"/>
        <v>5.4417005351814183</v>
      </c>
      <c r="H837" s="8">
        <f t="shared" si="46"/>
        <v>2.5575992515352666</v>
      </c>
      <c r="I837" s="8">
        <f t="shared" si="47"/>
        <v>31.863287086593701</v>
      </c>
    </row>
    <row r="838" spans="2:9" x14ac:dyDescent="0.3">
      <c r="B838" s="6" t="s">
        <v>55</v>
      </c>
      <c r="C838" t="s">
        <v>56</v>
      </c>
      <c r="D838">
        <v>55</v>
      </c>
      <c r="E838" s="7">
        <f t="shared" si="41"/>
        <v>17.515923566878982</v>
      </c>
      <c r="F838">
        <v>18</v>
      </c>
      <c r="G838" s="16">
        <f t="shared" si="45"/>
        <v>71.422713186885233</v>
      </c>
      <c r="H838" s="8">
        <f t="shared" si="46"/>
        <v>33.568675197836058</v>
      </c>
      <c r="I838" s="8">
        <f t="shared" si="47"/>
        <v>240.96610859236495</v>
      </c>
    </row>
    <row r="839" spans="2:9" x14ac:dyDescent="0.3">
      <c r="B839" s="6" t="s">
        <v>24</v>
      </c>
      <c r="C839" t="s">
        <v>25</v>
      </c>
      <c r="D839">
        <v>9</v>
      </c>
      <c r="E839" s="7">
        <f t="shared" si="41"/>
        <v>2.8662420382165603</v>
      </c>
      <c r="F839">
        <v>18</v>
      </c>
      <c r="G839" s="16">
        <f t="shared" si="45"/>
        <v>0.71311650094821233</v>
      </c>
      <c r="H839" s="8">
        <f t="shared" si="46"/>
        <v>0.33516475544565977</v>
      </c>
      <c r="I839" s="8">
        <f t="shared" si="47"/>
        <v>6.4523156350352249</v>
      </c>
    </row>
    <row r="840" spans="2:9" x14ac:dyDescent="0.3">
      <c r="B840" s="6" t="s">
        <v>24</v>
      </c>
      <c r="C840" t="s">
        <v>25</v>
      </c>
      <c r="D840">
        <v>10</v>
      </c>
      <c r="E840" s="7">
        <f t="shared" si="41"/>
        <v>3.1847133757961781</v>
      </c>
      <c r="F840">
        <v>18</v>
      </c>
      <c r="G840" s="16">
        <f t="shared" si="45"/>
        <v>0.93242369043444173</v>
      </c>
      <c r="H840" s="8">
        <f t="shared" si="46"/>
        <v>0.43823913450418761</v>
      </c>
      <c r="I840" s="8">
        <f t="shared" si="47"/>
        <v>7.9658217716484252</v>
      </c>
    </row>
    <row r="841" spans="2:9" x14ac:dyDescent="0.3">
      <c r="B841" s="6" t="s">
        <v>24</v>
      </c>
      <c r="C841" t="s">
        <v>25</v>
      </c>
      <c r="D841">
        <v>8</v>
      </c>
      <c r="E841" s="7">
        <f t="shared" si="41"/>
        <v>2.5477707006369426</v>
      </c>
      <c r="F841">
        <v>18</v>
      </c>
      <c r="G841" s="16">
        <f t="shared" si="45"/>
        <v>0.52841765102776583</v>
      </c>
      <c r="H841" s="8">
        <f t="shared" si="46"/>
        <v>0.24835629598304992</v>
      </c>
      <c r="I841" s="8">
        <f t="shared" si="47"/>
        <v>5.098125933854992</v>
      </c>
    </row>
    <row r="842" spans="2:9" x14ac:dyDescent="0.3">
      <c r="B842" s="6" t="s">
        <v>22</v>
      </c>
      <c r="C842" t="s">
        <v>23</v>
      </c>
      <c r="D842">
        <v>170</v>
      </c>
      <c r="E842" s="7">
        <f t="shared" si="41"/>
        <v>54.140127388535028</v>
      </c>
      <c r="F842">
        <v>18</v>
      </c>
      <c r="G842" s="16">
        <f t="shared" si="45"/>
        <v>1262.1349824027056</v>
      </c>
      <c r="H842" s="8">
        <f t="shared" si="46"/>
        <v>593.20344172927162</v>
      </c>
      <c r="I842" s="8">
        <f t="shared" si="47"/>
        <v>2302.1224920063951</v>
      </c>
    </row>
    <row r="843" spans="2:9" x14ac:dyDescent="0.3">
      <c r="B843" s="6" t="s">
        <v>24</v>
      </c>
      <c r="C843" t="s">
        <v>25</v>
      </c>
      <c r="D843">
        <v>9</v>
      </c>
      <c r="E843" s="7">
        <f t="shared" si="41"/>
        <v>2.8662420382165603</v>
      </c>
      <c r="F843">
        <v>18</v>
      </c>
      <c r="G843" s="16">
        <f t="shared" si="45"/>
        <v>0.71311650094821233</v>
      </c>
      <c r="H843" s="8">
        <f t="shared" si="46"/>
        <v>0.33516475544565977</v>
      </c>
      <c r="I843" s="8">
        <f t="shared" si="47"/>
        <v>6.4523156350352249</v>
      </c>
    </row>
    <row r="844" spans="2:9" x14ac:dyDescent="0.3">
      <c r="B844" s="6" t="s">
        <v>24</v>
      </c>
      <c r="C844" t="s">
        <v>25</v>
      </c>
      <c r="D844">
        <v>9</v>
      </c>
      <c r="E844" s="7">
        <f t="shared" si="41"/>
        <v>2.8662420382165603</v>
      </c>
      <c r="F844">
        <v>18</v>
      </c>
      <c r="G844" s="16">
        <f t="shared" si="45"/>
        <v>0.71311650094821233</v>
      </c>
      <c r="H844" s="8">
        <f t="shared" si="46"/>
        <v>0.33516475544565977</v>
      </c>
      <c r="I844" s="8">
        <f t="shared" si="47"/>
        <v>6.4523156350352249</v>
      </c>
    </row>
    <row r="845" spans="2:9" x14ac:dyDescent="0.3">
      <c r="B845" s="6"/>
      <c r="C845" t="s">
        <v>60</v>
      </c>
      <c r="D845">
        <v>50</v>
      </c>
      <c r="E845" s="7">
        <f t="shared" si="41"/>
        <v>15.923566878980891</v>
      </c>
      <c r="F845">
        <v>18</v>
      </c>
      <c r="G845" s="16">
        <f t="shared" si="45"/>
        <v>56.039204324455426</v>
      </c>
      <c r="H845" s="8">
        <f t="shared" si="46"/>
        <v>26.338426032494048</v>
      </c>
      <c r="I845" s="8">
        <f t="shared" si="47"/>
        <v>199.14554429121063</v>
      </c>
    </row>
    <row r="846" spans="2:9" x14ac:dyDescent="0.3">
      <c r="B846" s="6" t="s">
        <v>24</v>
      </c>
      <c r="C846" t="s">
        <v>25</v>
      </c>
      <c r="D846">
        <v>13</v>
      </c>
      <c r="E846" s="7">
        <f t="shared" si="41"/>
        <v>4.1401273885350314</v>
      </c>
      <c r="F846">
        <v>18</v>
      </c>
      <c r="G846" s="16">
        <f t="shared" si="45"/>
        <v>1.8180219855478328</v>
      </c>
      <c r="H846" s="8">
        <f t="shared" si="46"/>
        <v>0.85447033320748134</v>
      </c>
      <c r="I846" s="8">
        <f t="shared" si="47"/>
        <v>13.462238794085838</v>
      </c>
    </row>
    <row r="847" spans="2:9" x14ac:dyDescent="0.3">
      <c r="B847" s="6" t="s">
        <v>34</v>
      </c>
      <c r="C847" t="s">
        <v>35</v>
      </c>
      <c r="D847">
        <v>8</v>
      </c>
      <c r="E847" s="7">
        <f t="shared" si="41"/>
        <v>2.5477707006369426</v>
      </c>
      <c r="F847">
        <v>18</v>
      </c>
      <c r="G847" s="16">
        <f t="shared" si="45"/>
        <v>0.52841765102776583</v>
      </c>
      <c r="H847" s="8">
        <f t="shared" si="46"/>
        <v>0.24835629598304992</v>
      </c>
      <c r="I847" s="8">
        <f t="shared" si="47"/>
        <v>5.098125933854992</v>
      </c>
    </row>
    <row r="848" spans="2:9" x14ac:dyDescent="0.3">
      <c r="B848" s="6" t="s">
        <v>15</v>
      </c>
      <c r="C848" t="s">
        <v>18</v>
      </c>
      <c r="D848">
        <v>20</v>
      </c>
      <c r="E848" s="7">
        <f t="shared" si="41"/>
        <v>6.3694267515923562</v>
      </c>
      <c r="F848">
        <v>18</v>
      </c>
      <c r="G848" s="16">
        <f t="shared" si="45"/>
        <v>5.4417005351814183</v>
      </c>
      <c r="H848" s="8">
        <f t="shared" si="46"/>
        <v>2.5575992515352666</v>
      </c>
      <c r="I848" s="8">
        <f t="shared" si="47"/>
        <v>31.863287086593701</v>
      </c>
    </row>
    <row r="849" spans="2:9" x14ac:dyDescent="0.3">
      <c r="B849" s="6" t="s">
        <v>34</v>
      </c>
      <c r="C849" t="s">
        <v>35</v>
      </c>
      <c r="D849">
        <v>14</v>
      </c>
      <c r="E849" s="7">
        <f t="shared" si="41"/>
        <v>4.4585987261146496</v>
      </c>
      <c r="F849">
        <v>18</v>
      </c>
      <c r="G849" s="16">
        <f t="shared" si="45"/>
        <v>2.1953772026521454</v>
      </c>
      <c r="H849" s="8">
        <f t="shared" si="46"/>
        <v>1.0318272852465082</v>
      </c>
      <c r="I849" s="8">
        <f t="shared" si="47"/>
        <v>15.613010672430914</v>
      </c>
    </row>
    <row r="850" spans="2:9" x14ac:dyDescent="0.3">
      <c r="B850" s="6" t="s">
        <v>15</v>
      </c>
      <c r="C850" t="s">
        <v>18</v>
      </c>
      <c r="D850">
        <v>10</v>
      </c>
      <c r="E850" s="7">
        <f t="shared" si="41"/>
        <v>3.1847133757961781</v>
      </c>
      <c r="F850">
        <v>18</v>
      </c>
      <c r="G850" s="16">
        <f t="shared" si="45"/>
        <v>0.93242369043444173</v>
      </c>
      <c r="H850" s="8">
        <f t="shared" si="46"/>
        <v>0.43823913450418761</v>
      </c>
      <c r="I850" s="8">
        <f t="shared" si="47"/>
        <v>7.9658217716484252</v>
      </c>
    </row>
    <row r="851" spans="2:9" x14ac:dyDescent="0.3">
      <c r="B851" s="6" t="s">
        <v>34</v>
      </c>
      <c r="C851" t="s">
        <v>35</v>
      </c>
      <c r="D851">
        <v>11</v>
      </c>
      <c r="E851" s="7">
        <f t="shared" si="41"/>
        <v>3.5031847133757958</v>
      </c>
      <c r="F851">
        <v>18</v>
      </c>
      <c r="G851" s="16">
        <f t="shared" si="45"/>
        <v>1.1883864272051015</v>
      </c>
      <c r="H851" s="8">
        <f t="shared" si="46"/>
        <v>0.55854162078639769</v>
      </c>
      <c r="I851" s="8">
        <f t="shared" si="47"/>
        <v>9.6386443436945939</v>
      </c>
    </row>
    <row r="852" spans="2:9" x14ac:dyDescent="0.3">
      <c r="B852" s="6" t="s">
        <v>34</v>
      </c>
      <c r="C852" t="s">
        <v>35</v>
      </c>
      <c r="D852">
        <v>9</v>
      </c>
      <c r="E852" s="7">
        <f t="shared" si="41"/>
        <v>2.8662420382165603</v>
      </c>
      <c r="F852">
        <v>18</v>
      </c>
      <c r="G852" s="16">
        <f t="shared" si="45"/>
        <v>0.71311650094821233</v>
      </c>
      <c r="H852" s="8">
        <f t="shared" si="46"/>
        <v>0.33516475544565977</v>
      </c>
      <c r="I852" s="8">
        <f t="shared" si="47"/>
        <v>6.4523156350352249</v>
      </c>
    </row>
    <row r="853" spans="2:9" x14ac:dyDescent="0.3">
      <c r="B853" s="6" t="s">
        <v>15</v>
      </c>
      <c r="C853" t="s">
        <v>18</v>
      </c>
      <c r="D853">
        <v>19</v>
      </c>
      <c r="E853" s="7">
        <f t="shared" si="41"/>
        <v>6.0509554140127388</v>
      </c>
      <c r="F853">
        <v>18</v>
      </c>
      <c r="G853" s="16">
        <f t="shared" si="45"/>
        <v>4.7757459239953679</v>
      </c>
      <c r="H853" s="8">
        <f t="shared" si="46"/>
        <v>2.2446005842778227</v>
      </c>
      <c r="I853" s="8">
        <f t="shared" si="47"/>
        <v>28.756616595650822</v>
      </c>
    </row>
    <row r="854" spans="2:9" x14ac:dyDescent="0.3">
      <c r="B854" s="6" t="s">
        <v>24</v>
      </c>
      <c r="C854" t="s">
        <v>25</v>
      </c>
      <c r="D854">
        <v>12</v>
      </c>
      <c r="E854" s="7">
        <f t="shared" si="41"/>
        <v>3.8216560509554141</v>
      </c>
      <c r="F854">
        <v>18</v>
      </c>
      <c r="G854" s="16">
        <f t="shared" si="45"/>
        <v>1.4829604559731249</v>
      </c>
      <c r="H854" s="8">
        <f t="shared" si="46"/>
        <v>0.69699141430736866</v>
      </c>
      <c r="I854" s="8">
        <f t="shared" si="47"/>
        <v>11.470783351173734</v>
      </c>
    </row>
    <row r="855" spans="2:9" x14ac:dyDescent="0.3">
      <c r="B855" s="6" t="s">
        <v>34</v>
      </c>
      <c r="C855" t="s">
        <v>35</v>
      </c>
      <c r="D855">
        <v>59</v>
      </c>
      <c r="E855" s="7">
        <f t="shared" si="41"/>
        <v>18.789808917197451</v>
      </c>
      <c r="F855">
        <v>18</v>
      </c>
      <c r="G855" s="16">
        <f t="shared" si="45"/>
        <v>85.394847815322663</v>
      </c>
      <c r="H855" s="8">
        <f t="shared" si="46"/>
        <v>40.135578473201647</v>
      </c>
      <c r="I855" s="8">
        <f t="shared" si="47"/>
        <v>277.29025587108168</v>
      </c>
    </row>
    <row r="856" spans="2:9" x14ac:dyDescent="0.3">
      <c r="B856" s="6" t="s">
        <v>24</v>
      </c>
      <c r="C856" t="s">
        <v>25</v>
      </c>
      <c r="D856">
        <v>13</v>
      </c>
      <c r="E856" s="7">
        <f t="shared" si="41"/>
        <v>4.1401273885350314</v>
      </c>
      <c r="F856">
        <v>18</v>
      </c>
      <c r="G856" s="16">
        <f t="shared" si="45"/>
        <v>1.8180219855478328</v>
      </c>
      <c r="H856" s="8">
        <f t="shared" si="46"/>
        <v>0.85447033320748134</v>
      </c>
      <c r="I856" s="8">
        <f t="shared" si="47"/>
        <v>13.462238794085838</v>
      </c>
    </row>
    <row r="857" spans="2:9" x14ac:dyDescent="0.3">
      <c r="B857" s="6" t="s">
        <v>52</v>
      </c>
      <c r="C857" t="s">
        <v>53</v>
      </c>
      <c r="D857">
        <v>10</v>
      </c>
      <c r="E857" s="7">
        <f t="shared" si="41"/>
        <v>3.1847133757961781</v>
      </c>
      <c r="F857">
        <v>18</v>
      </c>
      <c r="G857" s="16">
        <f t="shared" si="45"/>
        <v>0.93242369043444173</v>
      </c>
      <c r="H857" s="8">
        <f t="shared" si="46"/>
        <v>0.43823913450418761</v>
      </c>
      <c r="I857" s="8">
        <f t="shared" si="47"/>
        <v>7.9658217716484252</v>
      </c>
    </row>
    <row r="858" spans="2:9" x14ac:dyDescent="0.3">
      <c r="B858" s="6" t="s">
        <v>24</v>
      </c>
      <c r="C858" t="s">
        <v>25</v>
      </c>
      <c r="D858">
        <v>13</v>
      </c>
      <c r="E858" s="7">
        <f t="shared" si="41"/>
        <v>4.1401273885350314</v>
      </c>
      <c r="F858">
        <v>18</v>
      </c>
      <c r="G858" s="16">
        <f t="shared" si="45"/>
        <v>1.8180219855478328</v>
      </c>
      <c r="H858" s="8">
        <f t="shared" si="46"/>
        <v>0.85447033320748134</v>
      </c>
      <c r="I858" s="8">
        <f t="shared" si="47"/>
        <v>13.462238794085838</v>
      </c>
    </row>
    <row r="859" spans="2:9" x14ac:dyDescent="0.3">
      <c r="B859" s="6" t="s">
        <v>24</v>
      </c>
      <c r="C859" t="s">
        <v>25</v>
      </c>
      <c r="D859">
        <v>10</v>
      </c>
      <c r="E859" s="7">
        <f t="shared" si="41"/>
        <v>3.1847133757961781</v>
      </c>
      <c r="F859">
        <v>18</v>
      </c>
      <c r="G859" s="16">
        <f t="shared" si="45"/>
        <v>0.93242369043444173</v>
      </c>
      <c r="H859" s="8">
        <f t="shared" si="46"/>
        <v>0.43823913450418761</v>
      </c>
      <c r="I859" s="8">
        <f t="shared" si="47"/>
        <v>7.9658217716484252</v>
      </c>
    </row>
    <row r="860" spans="2:9" x14ac:dyDescent="0.3">
      <c r="B860" s="6" t="s">
        <v>15</v>
      </c>
      <c r="C860" t="s">
        <v>18</v>
      </c>
      <c r="D860">
        <v>10</v>
      </c>
      <c r="E860" s="7">
        <f t="shared" si="41"/>
        <v>3.1847133757961781</v>
      </c>
      <c r="F860">
        <v>18</v>
      </c>
      <c r="G860" s="16">
        <f t="shared" si="45"/>
        <v>0.93242369043444173</v>
      </c>
      <c r="H860" s="8">
        <f t="shared" si="46"/>
        <v>0.43823913450418761</v>
      </c>
      <c r="I860" s="8">
        <f t="shared" si="47"/>
        <v>7.9658217716484252</v>
      </c>
    </row>
    <row r="861" spans="2:9" x14ac:dyDescent="0.3">
      <c r="B861" s="6" t="s">
        <v>24</v>
      </c>
      <c r="C861" t="s">
        <v>25</v>
      </c>
      <c r="D861">
        <v>9</v>
      </c>
      <c r="E861" s="7">
        <f t="shared" si="41"/>
        <v>2.8662420382165603</v>
      </c>
      <c r="F861">
        <v>18</v>
      </c>
      <c r="G861" s="16">
        <f t="shared" si="45"/>
        <v>0.71311650094821233</v>
      </c>
      <c r="H861" s="8">
        <f t="shared" si="46"/>
        <v>0.33516475544565977</v>
      </c>
      <c r="I861" s="8">
        <f t="shared" si="47"/>
        <v>6.4523156350352249</v>
      </c>
    </row>
    <row r="862" spans="2:9" x14ac:dyDescent="0.3">
      <c r="B862" s="6" t="s">
        <v>15</v>
      </c>
      <c r="C862" t="s">
        <v>18</v>
      </c>
      <c r="D862">
        <v>8</v>
      </c>
      <c r="E862" s="7">
        <f t="shared" si="41"/>
        <v>2.5477707006369426</v>
      </c>
      <c r="F862">
        <v>18</v>
      </c>
      <c r="G862" s="16">
        <f t="shared" si="45"/>
        <v>0.52841765102776583</v>
      </c>
      <c r="H862" s="8">
        <f t="shared" si="46"/>
        <v>0.24835629598304992</v>
      </c>
      <c r="I862" s="8">
        <f t="shared" si="47"/>
        <v>5.098125933854992</v>
      </c>
    </row>
    <row r="863" spans="2:9" x14ac:dyDescent="0.3">
      <c r="B863" s="6" t="s">
        <v>24</v>
      </c>
      <c r="C863" t="s">
        <v>25</v>
      </c>
      <c r="D863">
        <v>14</v>
      </c>
      <c r="E863" s="7">
        <f t="shared" si="41"/>
        <v>4.4585987261146496</v>
      </c>
      <c r="F863">
        <v>18</v>
      </c>
      <c r="G863" s="16">
        <f t="shared" si="45"/>
        <v>2.1953772026521454</v>
      </c>
      <c r="H863" s="8">
        <f t="shared" si="46"/>
        <v>1.0318272852465082</v>
      </c>
      <c r="I863" s="8">
        <f t="shared" si="47"/>
        <v>15.613010672430914</v>
      </c>
    </row>
    <row r="864" spans="2:9" x14ac:dyDescent="0.3">
      <c r="B864" s="6" t="s">
        <v>15</v>
      </c>
      <c r="C864" t="s">
        <v>18</v>
      </c>
      <c r="D864">
        <v>42</v>
      </c>
      <c r="E864" s="7">
        <f t="shared" si="41"/>
        <v>13.375796178343949</v>
      </c>
      <c r="F864">
        <v>19</v>
      </c>
      <c r="G864" s="16">
        <f t="shared" si="45"/>
        <v>35.956941485064313</v>
      </c>
      <c r="H864" s="8">
        <f t="shared" si="46"/>
        <v>16.899762497980227</v>
      </c>
      <c r="I864" s="8">
        <f t="shared" si="47"/>
        <v>140.51709605187824</v>
      </c>
    </row>
    <row r="865" spans="2:9" x14ac:dyDescent="0.3">
      <c r="B865" s="6" t="s">
        <v>22</v>
      </c>
      <c r="C865" t="s">
        <v>23</v>
      </c>
      <c r="D865">
        <v>20</v>
      </c>
      <c r="E865" s="7">
        <f t="shared" si="41"/>
        <v>6.3694267515923562</v>
      </c>
      <c r="F865">
        <v>19</v>
      </c>
      <c r="G865" s="16">
        <f t="shared" si="45"/>
        <v>5.4417005351814183</v>
      </c>
      <c r="H865" s="8">
        <f t="shared" si="46"/>
        <v>2.5575992515352666</v>
      </c>
      <c r="I865" s="8">
        <f t="shared" si="47"/>
        <v>31.863287086593701</v>
      </c>
    </row>
    <row r="866" spans="2:9" x14ac:dyDescent="0.3">
      <c r="B866" s="6"/>
      <c r="C866" t="s">
        <v>36</v>
      </c>
      <c r="D866">
        <v>22</v>
      </c>
      <c r="E866" s="7">
        <f t="shared" si="41"/>
        <v>7.0063694267515917</v>
      </c>
      <c r="F866">
        <v>19</v>
      </c>
      <c r="G866" s="16">
        <f t="shared" si="45"/>
        <v>6.9355198964445544</v>
      </c>
      <c r="H866" s="8">
        <f t="shared" si="46"/>
        <v>3.2596943513289403</v>
      </c>
      <c r="I866" s="8">
        <f t="shared" si="47"/>
        <v>38.554577374778376</v>
      </c>
    </row>
    <row r="867" spans="2:9" x14ac:dyDescent="0.3">
      <c r="B867" s="6"/>
      <c r="C867" t="s">
        <v>36</v>
      </c>
      <c r="D867">
        <v>19</v>
      </c>
      <c r="E867" s="7">
        <f t="shared" si="41"/>
        <v>6.0509554140127388</v>
      </c>
      <c r="F867">
        <v>19</v>
      </c>
      <c r="G867" s="16">
        <f t="shared" si="45"/>
        <v>4.7757459239953679</v>
      </c>
      <c r="H867" s="8">
        <f t="shared" si="46"/>
        <v>2.2446005842778227</v>
      </c>
      <c r="I867" s="8">
        <f t="shared" si="47"/>
        <v>28.756616595650822</v>
      </c>
    </row>
    <row r="868" spans="2:9" x14ac:dyDescent="0.3">
      <c r="B868" s="6" t="s">
        <v>15</v>
      </c>
      <c r="C868" t="s">
        <v>18</v>
      </c>
      <c r="D868">
        <v>37</v>
      </c>
      <c r="E868" s="7">
        <f t="shared" si="41"/>
        <v>11.783439490445859</v>
      </c>
      <c r="F868">
        <v>19</v>
      </c>
      <c r="G868" s="16">
        <f t="shared" si="45"/>
        <v>26.042740712103306</v>
      </c>
      <c r="H868" s="8">
        <f t="shared" si="46"/>
        <v>12.240088134688554</v>
      </c>
      <c r="I868" s="8">
        <f t="shared" si="47"/>
        <v>109.05210005386697</v>
      </c>
    </row>
    <row r="869" spans="2:9" x14ac:dyDescent="0.3">
      <c r="B869" s="6" t="s">
        <v>15</v>
      </c>
      <c r="C869" t="s">
        <v>18</v>
      </c>
      <c r="D869">
        <v>17</v>
      </c>
      <c r="E869" s="7">
        <f t="shared" si="41"/>
        <v>5.4140127388535033</v>
      </c>
      <c r="F869">
        <v>19</v>
      </c>
      <c r="G869" s="16">
        <f t="shared" si="45"/>
        <v>3.5983698908858401</v>
      </c>
      <c r="H869" s="8">
        <f t="shared" si="46"/>
        <v>1.6912338487163447</v>
      </c>
      <c r="I869" s="8">
        <f t="shared" si="47"/>
        <v>23.021224920063954</v>
      </c>
    </row>
    <row r="870" spans="2:9" x14ac:dyDescent="0.3">
      <c r="B870" s="6"/>
      <c r="C870" t="s">
        <v>10</v>
      </c>
      <c r="D870">
        <v>16</v>
      </c>
      <c r="E870" s="7">
        <f t="shared" si="41"/>
        <v>5.0955414012738851</v>
      </c>
      <c r="F870">
        <v>19</v>
      </c>
      <c r="G870" s="16">
        <f t="shared" si="45"/>
        <v>3.0838884124204617</v>
      </c>
      <c r="H870" s="8">
        <f t="shared" si="46"/>
        <v>1.4494275538376169</v>
      </c>
      <c r="I870" s="8">
        <f t="shared" si="47"/>
        <v>20.392503735419968</v>
      </c>
    </row>
    <row r="871" spans="2:9" x14ac:dyDescent="0.3">
      <c r="B871" s="6" t="s">
        <v>15</v>
      </c>
      <c r="C871" t="s">
        <v>18</v>
      </c>
      <c r="D871">
        <v>47</v>
      </c>
      <c r="E871" s="7">
        <f t="shared" si="41"/>
        <v>14.968152866242038</v>
      </c>
      <c r="F871">
        <v>19</v>
      </c>
      <c r="G871" s="16">
        <f t="shared" si="45"/>
        <v>47.874290165245462</v>
      </c>
      <c r="H871" s="8">
        <f t="shared" si="46"/>
        <v>22.500916377665366</v>
      </c>
      <c r="I871" s="8">
        <f t="shared" si="47"/>
        <v>175.96500293571373</v>
      </c>
    </row>
    <row r="872" spans="2:9" x14ac:dyDescent="0.3">
      <c r="B872" s="6" t="s">
        <v>91</v>
      </c>
      <c r="C872" t="s">
        <v>10</v>
      </c>
      <c r="D872">
        <v>10</v>
      </c>
      <c r="E872" s="7">
        <f t="shared" si="41"/>
        <v>3.1847133757961781</v>
      </c>
      <c r="F872">
        <v>19</v>
      </c>
      <c r="G872" s="16">
        <f t="shared" si="45"/>
        <v>0.93242369043444173</v>
      </c>
      <c r="H872" s="8">
        <f t="shared" si="46"/>
        <v>0.43823913450418761</v>
      </c>
      <c r="I872" s="8">
        <f t="shared" si="47"/>
        <v>7.9658217716484252</v>
      </c>
    </row>
    <row r="873" spans="2:9" x14ac:dyDescent="0.3">
      <c r="B873" s="6" t="s">
        <v>91</v>
      </c>
      <c r="C873" t="s">
        <v>10</v>
      </c>
      <c r="D873">
        <v>9</v>
      </c>
      <c r="E873" s="7">
        <f t="shared" si="41"/>
        <v>2.8662420382165603</v>
      </c>
      <c r="F873">
        <v>19</v>
      </c>
      <c r="G873" s="16">
        <f t="shared" si="45"/>
        <v>0.71311650094821233</v>
      </c>
      <c r="H873" s="8">
        <f t="shared" si="46"/>
        <v>0.33516475544565977</v>
      </c>
      <c r="I873" s="8">
        <f t="shared" si="47"/>
        <v>6.4523156350352249</v>
      </c>
    </row>
    <row r="874" spans="2:9" x14ac:dyDescent="0.3">
      <c r="B874" s="6"/>
      <c r="C874" t="s">
        <v>36</v>
      </c>
      <c r="D874">
        <v>14</v>
      </c>
      <c r="E874" s="7">
        <f t="shared" si="41"/>
        <v>4.4585987261146496</v>
      </c>
      <c r="F874">
        <v>19</v>
      </c>
      <c r="G874" s="16">
        <f t="shared" si="45"/>
        <v>2.1953772026521454</v>
      </c>
      <c r="H874" s="8">
        <f t="shared" si="46"/>
        <v>1.0318272852465082</v>
      </c>
      <c r="I874" s="8">
        <f t="shared" si="47"/>
        <v>15.613010672430914</v>
      </c>
    </row>
    <row r="875" spans="2:9" x14ac:dyDescent="0.3">
      <c r="B875" s="6" t="s">
        <v>15</v>
      </c>
      <c r="C875" t="s">
        <v>18</v>
      </c>
      <c r="D875">
        <v>17</v>
      </c>
      <c r="E875" s="7">
        <f t="shared" si="41"/>
        <v>5.4140127388535033</v>
      </c>
      <c r="F875">
        <v>19</v>
      </c>
      <c r="G875" s="16">
        <f t="shared" si="45"/>
        <v>3.5983698908858401</v>
      </c>
      <c r="H875" s="8">
        <f t="shared" si="46"/>
        <v>1.6912338487163447</v>
      </c>
      <c r="I875" s="8">
        <f t="shared" si="47"/>
        <v>23.021224920063954</v>
      </c>
    </row>
    <row r="876" spans="2:9" x14ac:dyDescent="0.3">
      <c r="B876" s="6" t="s">
        <v>15</v>
      </c>
      <c r="C876" t="s">
        <v>18</v>
      </c>
      <c r="D876">
        <v>39</v>
      </c>
      <c r="E876" s="7">
        <f t="shared" si="41"/>
        <v>12.420382165605096</v>
      </c>
      <c r="F876">
        <v>19</v>
      </c>
      <c r="G876" s="16">
        <f t="shared" si="45"/>
        <v>29.776436629629071</v>
      </c>
      <c r="H876" s="8">
        <f t="shared" si="46"/>
        <v>13.994925215925663</v>
      </c>
      <c r="I876" s="8">
        <f t="shared" si="47"/>
        <v>121.16014914677258</v>
      </c>
    </row>
    <row r="877" spans="2:9" x14ac:dyDescent="0.3">
      <c r="B877" s="6" t="s">
        <v>91</v>
      </c>
      <c r="C877" t="s">
        <v>10</v>
      </c>
      <c r="D877">
        <v>11</v>
      </c>
      <c r="E877" s="7">
        <f t="shared" si="41"/>
        <v>3.5031847133757958</v>
      </c>
      <c r="F877">
        <v>19</v>
      </c>
      <c r="G877" s="16">
        <f t="shared" si="45"/>
        <v>1.1883864272051015</v>
      </c>
      <c r="H877" s="8">
        <f t="shared" si="46"/>
        <v>0.55854162078639769</v>
      </c>
      <c r="I877" s="8">
        <f t="shared" si="47"/>
        <v>9.6386443436945939</v>
      </c>
    </row>
    <row r="878" spans="2:9" x14ac:dyDescent="0.3">
      <c r="B878" s="6" t="s">
        <v>15</v>
      </c>
      <c r="C878" t="s">
        <v>18</v>
      </c>
      <c r="D878">
        <v>31</v>
      </c>
      <c r="E878" s="7">
        <f t="shared" si="41"/>
        <v>9.872611464968152</v>
      </c>
      <c r="F878">
        <v>19</v>
      </c>
      <c r="G878" s="16">
        <f t="shared" si="45"/>
        <v>16.600792075535921</v>
      </c>
      <c r="H878" s="8">
        <f t="shared" si="46"/>
        <v>7.8023722755018827</v>
      </c>
      <c r="I878" s="8">
        <f t="shared" si="47"/>
        <v>76.55154722554137</v>
      </c>
    </row>
    <row r="879" spans="2:9" x14ac:dyDescent="0.3">
      <c r="B879" s="6" t="s">
        <v>91</v>
      </c>
      <c r="C879" t="s">
        <v>10</v>
      </c>
      <c r="D879">
        <v>12</v>
      </c>
      <c r="E879" s="7">
        <f t="shared" si="41"/>
        <v>3.8216560509554141</v>
      </c>
      <c r="F879">
        <v>19</v>
      </c>
      <c r="G879" s="16">
        <f t="shared" si="45"/>
        <v>1.4829604559731249</v>
      </c>
      <c r="H879" s="8">
        <f t="shared" si="46"/>
        <v>0.69699141430736866</v>
      </c>
      <c r="I879" s="8">
        <f t="shared" si="47"/>
        <v>11.470783351173734</v>
      </c>
    </row>
    <row r="880" spans="2:9" x14ac:dyDescent="0.3">
      <c r="B880" s="6"/>
      <c r="C880" t="s">
        <v>36</v>
      </c>
      <c r="D880">
        <v>11</v>
      </c>
      <c r="E880" s="7">
        <f t="shared" si="41"/>
        <v>3.5031847133757958</v>
      </c>
      <c r="F880">
        <v>19</v>
      </c>
      <c r="G880" s="16">
        <f t="shared" si="45"/>
        <v>1.1883864272051015</v>
      </c>
      <c r="H880" s="8">
        <f t="shared" si="46"/>
        <v>0.55854162078639769</v>
      </c>
      <c r="I880" s="8">
        <f t="shared" si="47"/>
        <v>9.6386443436945939</v>
      </c>
    </row>
    <row r="881" spans="2:9" x14ac:dyDescent="0.3">
      <c r="B881" s="6"/>
      <c r="C881" t="s">
        <v>36</v>
      </c>
      <c r="D881">
        <v>8</v>
      </c>
      <c r="E881" s="7">
        <f t="shared" si="41"/>
        <v>2.5477707006369426</v>
      </c>
      <c r="F881">
        <v>19</v>
      </c>
      <c r="G881" s="16">
        <f t="shared" si="45"/>
        <v>0.52841765102776583</v>
      </c>
      <c r="H881" s="8">
        <f t="shared" si="46"/>
        <v>0.24835629598304992</v>
      </c>
      <c r="I881" s="8">
        <f t="shared" si="47"/>
        <v>5.098125933854992</v>
      </c>
    </row>
    <row r="882" spans="2:9" x14ac:dyDescent="0.3">
      <c r="B882" s="6"/>
      <c r="C882" t="s">
        <v>36</v>
      </c>
      <c r="D882">
        <v>18</v>
      </c>
      <c r="E882" s="7">
        <f t="shared" si="41"/>
        <v>5.7324840764331206</v>
      </c>
      <c r="F882">
        <v>19</v>
      </c>
      <c r="G882" s="16">
        <f t="shared" si="45"/>
        <v>4.1618059307872386</v>
      </c>
      <c r="H882" s="8">
        <f t="shared" si="46"/>
        <v>1.9560487874700021</v>
      </c>
      <c r="I882" s="8">
        <f t="shared" si="47"/>
        <v>25.809262540140899</v>
      </c>
    </row>
    <row r="883" spans="2:9" x14ac:dyDescent="0.3">
      <c r="B883" s="6" t="s">
        <v>15</v>
      </c>
      <c r="C883" t="s">
        <v>18</v>
      </c>
      <c r="D883">
        <v>40</v>
      </c>
      <c r="E883" s="7">
        <f t="shared" si="41"/>
        <v>12.738853503184712</v>
      </c>
      <c r="F883">
        <v>19</v>
      </c>
      <c r="G883" s="16">
        <f t="shared" si="45"/>
        <v>31.758207152369334</v>
      </c>
      <c r="H883" s="8">
        <f t="shared" si="46"/>
        <v>14.926357361613587</v>
      </c>
      <c r="I883" s="8">
        <f t="shared" si="47"/>
        <v>127.4531483463748</v>
      </c>
    </row>
    <row r="884" spans="2:9" x14ac:dyDescent="0.3">
      <c r="B884" s="6" t="s">
        <v>15</v>
      </c>
      <c r="C884" t="s">
        <v>18</v>
      </c>
      <c r="D884">
        <v>18</v>
      </c>
      <c r="E884" s="7">
        <f t="shared" si="41"/>
        <v>5.7324840764331206</v>
      </c>
      <c r="F884">
        <v>19</v>
      </c>
      <c r="G884" s="16">
        <f t="shared" si="45"/>
        <v>4.1618059307872386</v>
      </c>
      <c r="H884" s="8">
        <f t="shared" si="46"/>
        <v>1.9560487874700021</v>
      </c>
      <c r="I884" s="8">
        <f t="shared" si="47"/>
        <v>25.809262540140899</v>
      </c>
    </row>
    <row r="885" spans="2:9" x14ac:dyDescent="0.3">
      <c r="B885" s="6" t="s">
        <v>15</v>
      </c>
      <c r="C885" t="s">
        <v>10</v>
      </c>
      <c r="D885">
        <v>13</v>
      </c>
      <c r="E885" s="7">
        <f t="shared" si="41"/>
        <v>4.1401273885350314</v>
      </c>
      <c r="F885">
        <v>19</v>
      </c>
      <c r="G885" s="16">
        <f t="shared" si="45"/>
        <v>1.8180219855478328</v>
      </c>
      <c r="H885" s="8">
        <f t="shared" si="46"/>
        <v>0.85447033320748134</v>
      </c>
      <c r="I885" s="8">
        <f t="shared" si="47"/>
        <v>13.462238794085838</v>
      </c>
    </row>
    <row r="886" spans="2:9" x14ac:dyDescent="0.3">
      <c r="B886" s="6" t="s">
        <v>15</v>
      </c>
      <c r="C886" t="s">
        <v>18</v>
      </c>
      <c r="D886">
        <v>21</v>
      </c>
      <c r="E886" s="7">
        <f t="shared" si="41"/>
        <v>6.6878980891719744</v>
      </c>
      <c r="F886">
        <v>19</v>
      </c>
      <c r="G886" s="16">
        <f t="shared" si="45"/>
        <v>6.1611446384234441</v>
      </c>
      <c r="H886" s="8">
        <f t="shared" si="46"/>
        <v>2.8957379800590184</v>
      </c>
      <c r="I886" s="8">
        <f t="shared" si="47"/>
        <v>35.12927401296956</v>
      </c>
    </row>
    <row r="887" spans="2:9" x14ac:dyDescent="0.3">
      <c r="B887" s="6" t="s">
        <v>91</v>
      </c>
      <c r="C887" t="s">
        <v>10</v>
      </c>
      <c r="D887">
        <v>14</v>
      </c>
      <c r="E887" s="7">
        <f t="shared" si="41"/>
        <v>4.4585987261146496</v>
      </c>
      <c r="F887">
        <v>19</v>
      </c>
      <c r="G887" s="16">
        <f t="shared" si="45"/>
        <v>2.1953772026521454</v>
      </c>
      <c r="H887" s="8">
        <f t="shared" si="46"/>
        <v>1.0318272852465082</v>
      </c>
      <c r="I887" s="8">
        <f t="shared" si="47"/>
        <v>15.613010672430914</v>
      </c>
    </row>
    <row r="888" spans="2:9" x14ac:dyDescent="0.3">
      <c r="B888" s="6" t="s">
        <v>91</v>
      </c>
      <c r="C888" t="s">
        <v>10</v>
      </c>
      <c r="D888">
        <v>39</v>
      </c>
      <c r="E888" s="7">
        <f t="shared" si="41"/>
        <v>12.420382165605096</v>
      </c>
      <c r="F888">
        <v>19</v>
      </c>
      <c r="G888" s="16">
        <f t="shared" si="45"/>
        <v>29.776436629629071</v>
      </c>
      <c r="H888" s="8">
        <f t="shared" si="46"/>
        <v>13.994925215925663</v>
      </c>
      <c r="I888" s="8">
        <f t="shared" si="47"/>
        <v>121.16014914677258</v>
      </c>
    </row>
    <row r="889" spans="2:9" x14ac:dyDescent="0.3">
      <c r="B889" s="6" t="s">
        <v>15</v>
      </c>
      <c r="C889" t="s">
        <v>18</v>
      </c>
      <c r="D889">
        <v>14</v>
      </c>
      <c r="E889" s="7">
        <f t="shared" si="41"/>
        <v>4.4585987261146496</v>
      </c>
      <c r="F889">
        <v>19</v>
      </c>
      <c r="G889" s="16">
        <f t="shared" si="45"/>
        <v>2.1953772026521454</v>
      </c>
      <c r="H889" s="8">
        <f t="shared" si="46"/>
        <v>1.0318272852465082</v>
      </c>
      <c r="I889" s="8">
        <f t="shared" si="47"/>
        <v>15.613010672430914</v>
      </c>
    </row>
    <row r="890" spans="2:9" x14ac:dyDescent="0.3">
      <c r="B890" s="6" t="s">
        <v>15</v>
      </c>
      <c r="C890" t="s">
        <v>18</v>
      </c>
      <c r="D890">
        <v>9</v>
      </c>
      <c r="E890" s="7">
        <f t="shared" si="41"/>
        <v>2.8662420382165603</v>
      </c>
      <c r="F890">
        <v>19</v>
      </c>
      <c r="G890" s="16">
        <f t="shared" si="45"/>
        <v>0.71311650094821233</v>
      </c>
      <c r="H890" s="8">
        <f t="shared" si="46"/>
        <v>0.33516475544565977</v>
      </c>
      <c r="I890" s="8">
        <f t="shared" si="47"/>
        <v>6.4523156350352249</v>
      </c>
    </row>
    <row r="891" spans="2:9" x14ac:dyDescent="0.3">
      <c r="B891" s="6" t="s">
        <v>91</v>
      </c>
      <c r="C891" t="s">
        <v>10</v>
      </c>
      <c r="D891">
        <v>14</v>
      </c>
      <c r="E891" s="7">
        <f t="shared" si="41"/>
        <v>4.4585987261146496</v>
      </c>
      <c r="F891">
        <v>19</v>
      </c>
      <c r="G891" s="16">
        <f t="shared" si="45"/>
        <v>2.1953772026521454</v>
      </c>
      <c r="H891" s="8">
        <f t="shared" si="46"/>
        <v>1.0318272852465082</v>
      </c>
      <c r="I891" s="8">
        <f t="shared" si="47"/>
        <v>15.613010672430914</v>
      </c>
    </row>
    <row r="892" spans="2:9" x14ac:dyDescent="0.3">
      <c r="B892" s="6" t="s">
        <v>91</v>
      </c>
      <c r="C892" t="s">
        <v>10</v>
      </c>
      <c r="D892">
        <v>15</v>
      </c>
      <c r="E892" s="7">
        <f t="shared" si="41"/>
        <v>4.7770700636942669</v>
      </c>
      <c r="F892">
        <v>19</v>
      </c>
      <c r="G892" s="16">
        <f t="shared" si="45"/>
        <v>2.6167700084154584</v>
      </c>
      <c r="H892" s="8">
        <f t="shared" si="46"/>
        <v>1.2298819039552653</v>
      </c>
      <c r="I892" s="8">
        <f t="shared" si="47"/>
        <v>17.923098986208956</v>
      </c>
    </row>
    <row r="893" spans="2:9" x14ac:dyDescent="0.3">
      <c r="B893" s="6" t="s">
        <v>91</v>
      </c>
      <c r="C893" t="s">
        <v>10</v>
      </c>
      <c r="D893">
        <v>16</v>
      </c>
      <c r="E893" s="7">
        <f t="shared" si="41"/>
        <v>5.0955414012738851</v>
      </c>
      <c r="F893">
        <v>19</v>
      </c>
      <c r="G893" s="16">
        <f t="shared" si="45"/>
        <v>3.0838884124204617</v>
      </c>
      <c r="H893" s="8">
        <f t="shared" si="46"/>
        <v>1.4494275538376169</v>
      </c>
      <c r="I893" s="8">
        <f t="shared" si="47"/>
        <v>20.392503735419968</v>
      </c>
    </row>
    <row r="894" spans="2:9" x14ac:dyDescent="0.3">
      <c r="B894" s="6" t="s">
        <v>91</v>
      </c>
      <c r="C894" t="s">
        <v>10</v>
      </c>
      <c r="D894">
        <v>11</v>
      </c>
      <c r="E894" s="7">
        <f t="shared" si="41"/>
        <v>3.5031847133757958</v>
      </c>
      <c r="F894">
        <v>19</v>
      </c>
      <c r="G894" s="16">
        <f t="shared" si="45"/>
        <v>1.1883864272051015</v>
      </c>
      <c r="H894" s="8">
        <f t="shared" si="46"/>
        <v>0.55854162078639769</v>
      </c>
      <c r="I894" s="8">
        <f t="shared" si="47"/>
        <v>9.6386443436945939</v>
      </c>
    </row>
    <row r="895" spans="2:9" x14ac:dyDescent="0.3">
      <c r="B895" s="6" t="s">
        <v>91</v>
      </c>
      <c r="C895" t="s">
        <v>10</v>
      </c>
      <c r="D895">
        <v>23</v>
      </c>
      <c r="E895" s="7">
        <f t="shared" si="41"/>
        <v>7.3248407643312099</v>
      </c>
      <c r="F895">
        <v>19</v>
      </c>
      <c r="G895" s="16">
        <f t="shared" si="45"/>
        <v>7.7662370408352812</v>
      </c>
      <c r="H895" s="8">
        <f t="shared" si="46"/>
        <v>3.6501314091925821</v>
      </c>
      <c r="I895" s="8">
        <f t="shared" si="47"/>
        <v>42.139197172020175</v>
      </c>
    </row>
    <row r="896" spans="2:9" x14ac:dyDescent="0.3">
      <c r="B896" s="6" t="s">
        <v>91</v>
      </c>
      <c r="C896" t="s">
        <v>10</v>
      </c>
      <c r="D896">
        <v>11</v>
      </c>
      <c r="E896" s="7">
        <f t="shared" si="41"/>
        <v>3.5031847133757958</v>
      </c>
      <c r="F896">
        <v>19</v>
      </c>
      <c r="G896" s="16">
        <f t="shared" si="45"/>
        <v>1.1883864272051015</v>
      </c>
      <c r="H896" s="8">
        <f t="shared" si="46"/>
        <v>0.55854162078639769</v>
      </c>
      <c r="I896" s="8">
        <f t="shared" si="47"/>
        <v>9.6386443436945939</v>
      </c>
    </row>
    <row r="897" spans="2:9" x14ac:dyDescent="0.3">
      <c r="B897" s="6" t="s">
        <v>91</v>
      </c>
      <c r="C897" t="s">
        <v>10</v>
      </c>
      <c r="D897">
        <v>17</v>
      </c>
      <c r="E897" s="7">
        <f t="shared" si="41"/>
        <v>5.4140127388535033</v>
      </c>
      <c r="F897">
        <v>19</v>
      </c>
      <c r="G897" s="16">
        <f t="shared" si="45"/>
        <v>3.5983698908858401</v>
      </c>
      <c r="H897" s="8">
        <f t="shared" si="46"/>
        <v>1.6912338487163447</v>
      </c>
      <c r="I897" s="8">
        <f t="shared" si="47"/>
        <v>23.021224920063954</v>
      </c>
    </row>
    <row r="898" spans="2:9" x14ac:dyDescent="0.3">
      <c r="B898" s="6" t="s">
        <v>91</v>
      </c>
      <c r="C898" t="s">
        <v>10</v>
      </c>
      <c r="D898">
        <v>15</v>
      </c>
      <c r="E898" s="7">
        <f t="shared" si="41"/>
        <v>4.7770700636942669</v>
      </c>
      <c r="F898">
        <v>19</v>
      </c>
      <c r="G898" s="16">
        <f t="shared" ref="G898:G961" si="48">EXP(2.545*LN(E898)-3.018)</f>
        <v>2.6167700084154584</v>
      </c>
      <c r="H898" s="8">
        <f t="shared" si="46"/>
        <v>1.2298819039552653</v>
      </c>
      <c r="I898" s="8">
        <f t="shared" si="47"/>
        <v>17.923098986208956</v>
      </c>
    </row>
    <row r="899" spans="2:9" x14ac:dyDescent="0.3">
      <c r="B899" s="6" t="s">
        <v>91</v>
      </c>
      <c r="C899" t="s">
        <v>10</v>
      </c>
      <c r="D899">
        <v>11</v>
      </c>
      <c r="E899" s="7">
        <f t="shared" si="41"/>
        <v>3.5031847133757958</v>
      </c>
      <c r="F899">
        <v>19</v>
      </c>
      <c r="G899" s="16">
        <f t="shared" si="48"/>
        <v>1.1883864272051015</v>
      </c>
      <c r="H899" s="8">
        <f t="shared" ref="H899:H962" si="49">G899*0.47</f>
        <v>0.55854162078639769</v>
      </c>
      <c r="I899" s="8">
        <f t="shared" ref="I899:I962" si="50">PI()*((E899/2)^2)</f>
        <v>9.6386443436945939</v>
      </c>
    </row>
    <row r="900" spans="2:9" x14ac:dyDescent="0.3">
      <c r="B900" s="6" t="s">
        <v>52</v>
      </c>
      <c r="C900" t="s">
        <v>53</v>
      </c>
      <c r="D900">
        <v>11</v>
      </c>
      <c r="E900" s="7">
        <f t="shared" si="41"/>
        <v>3.5031847133757958</v>
      </c>
      <c r="F900">
        <v>19</v>
      </c>
      <c r="G900" s="16">
        <f t="shared" si="48"/>
        <v>1.1883864272051015</v>
      </c>
      <c r="H900" s="8">
        <f t="shared" si="49"/>
        <v>0.55854162078639769</v>
      </c>
      <c r="I900" s="8">
        <f t="shared" si="50"/>
        <v>9.6386443436945939</v>
      </c>
    </row>
    <row r="901" spans="2:9" x14ac:dyDescent="0.3">
      <c r="B901" s="6" t="s">
        <v>91</v>
      </c>
      <c r="C901" t="s">
        <v>10</v>
      </c>
      <c r="D901">
        <v>19</v>
      </c>
      <c r="E901" s="7">
        <f t="shared" si="41"/>
        <v>6.0509554140127388</v>
      </c>
      <c r="F901">
        <v>19</v>
      </c>
      <c r="G901" s="16">
        <f t="shared" si="48"/>
        <v>4.7757459239953679</v>
      </c>
      <c r="H901" s="8">
        <f t="shared" si="49"/>
        <v>2.2446005842778227</v>
      </c>
      <c r="I901" s="8">
        <f t="shared" si="50"/>
        <v>28.756616595650822</v>
      </c>
    </row>
    <row r="902" spans="2:9" x14ac:dyDescent="0.3">
      <c r="B902" s="6" t="s">
        <v>91</v>
      </c>
      <c r="C902" t="s">
        <v>10</v>
      </c>
      <c r="D902">
        <v>17</v>
      </c>
      <c r="E902" s="7">
        <f t="shared" si="41"/>
        <v>5.4140127388535033</v>
      </c>
      <c r="F902">
        <v>19</v>
      </c>
      <c r="G902" s="16">
        <f t="shared" si="48"/>
        <v>3.5983698908858401</v>
      </c>
      <c r="H902" s="8">
        <f t="shared" si="49"/>
        <v>1.6912338487163447</v>
      </c>
      <c r="I902" s="8">
        <f t="shared" si="50"/>
        <v>23.021224920063954</v>
      </c>
    </row>
    <row r="903" spans="2:9" x14ac:dyDescent="0.3">
      <c r="B903" s="6" t="s">
        <v>91</v>
      </c>
      <c r="C903" t="s">
        <v>10</v>
      </c>
      <c r="D903">
        <v>25</v>
      </c>
      <c r="E903" s="7">
        <f t="shared" si="41"/>
        <v>7.9617834394904454</v>
      </c>
      <c r="F903">
        <v>19</v>
      </c>
      <c r="G903" s="16">
        <f t="shared" si="48"/>
        <v>9.6021972115884662</v>
      </c>
      <c r="H903" s="8">
        <f t="shared" si="49"/>
        <v>4.5130326894465789</v>
      </c>
      <c r="I903" s="8">
        <f t="shared" si="50"/>
        <v>49.786386072802657</v>
      </c>
    </row>
    <row r="904" spans="2:9" x14ac:dyDescent="0.3">
      <c r="B904" s="6" t="s">
        <v>91</v>
      </c>
      <c r="C904" t="s">
        <v>10</v>
      </c>
      <c r="D904">
        <v>13</v>
      </c>
      <c r="E904" s="7">
        <f t="shared" si="41"/>
        <v>4.1401273885350314</v>
      </c>
      <c r="F904">
        <v>19</v>
      </c>
      <c r="G904" s="16">
        <f t="shared" si="48"/>
        <v>1.8180219855478328</v>
      </c>
      <c r="H904" s="8">
        <f t="shared" si="49"/>
        <v>0.85447033320748134</v>
      </c>
      <c r="I904" s="8">
        <f t="shared" si="50"/>
        <v>13.462238794085838</v>
      </c>
    </row>
    <row r="905" spans="2:9" x14ac:dyDescent="0.3">
      <c r="B905" s="6" t="s">
        <v>91</v>
      </c>
      <c r="C905" t="s">
        <v>10</v>
      </c>
      <c r="D905">
        <v>10</v>
      </c>
      <c r="E905" s="7">
        <f t="shared" si="41"/>
        <v>3.1847133757961781</v>
      </c>
      <c r="F905">
        <v>19</v>
      </c>
      <c r="G905" s="16">
        <f t="shared" si="48"/>
        <v>0.93242369043444173</v>
      </c>
      <c r="H905" s="8">
        <f t="shared" si="49"/>
        <v>0.43823913450418761</v>
      </c>
      <c r="I905" s="8">
        <f t="shared" si="50"/>
        <v>7.9658217716484252</v>
      </c>
    </row>
    <row r="906" spans="2:9" x14ac:dyDescent="0.3">
      <c r="B906" s="6" t="s">
        <v>15</v>
      </c>
      <c r="C906" t="s">
        <v>18</v>
      </c>
      <c r="D906">
        <v>29</v>
      </c>
      <c r="E906" s="7">
        <f t="shared" si="41"/>
        <v>9.2356687898089174</v>
      </c>
      <c r="F906">
        <v>19</v>
      </c>
      <c r="G906" s="16">
        <f t="shared" si="48"/>
        <v>14.009292529252955</v>
      </c>
      <c r="H906" s="8">
        <f t="shared" si="49"/>
        <v>6.5843674887488879</v>
      </c>
      <c r="I906" s="8">
        <f t="shared" si="50"/>
        <v>66.992561099563275</v>
      </c>
    </row>
    <row r="907" spans="2:9" x14ac:dyDescent="0.3">
      <c r="B907" s="6" t="s">
        <v>91</v>
      </c>
      <c r="C907" t="s">
        <v>10</v>
      </c>
      <c r="D907">
        <v>14</v>
      </c>
      <c r="E907" s="7">
        <f t="shared" si="41"/>
        <v>4.4585987261146496</v>
      </c>
      <c r="F907">
        <v>19</v>
      </c>
      <c r="G907" s="16">
        <f t="shared" si="48"/>
        <v>2.1953772026521454</v>
      </c>
      <c r="H907" s="8">
        <f t="shared" si="49"/>
        <v>1.0318272852465082</v>
      </c>
      <c r="I907" s="8">
        <f t="shared" si="50"/>
        <v>15.613010672430914</v>
      </c>
    </row>
    <row r="908" spans="2:9" x14ac:dyDescent="0.3">
      <c r="B908" s="6" t="s">
        <v>91</v>
      </c>
      <c r="C908" t="s">
        <v>10</v>
      </c>
      <c r="D908">
        <v>35</v>
      </c>
      <c r="E908" s="7">
        <f t="shared" si="41"/>
        <v>11.146496815286623</v>
      </c>
      <c r="F908">
        <v>19</v>
      </c>
      <c r="G908" s="16">
        <f t="shared" si="48"/>
        <v>22.608225284226034</v>
      </c>
      <c r="H908" s="8">
        <f t="shared" si="49"/>
        <v>10.625865883586235</v>
      </c>
      <c r="I908" s="8">
        <f t="shared" si="50"/>
        <v>97.581316702693215</v>
      </c>
    </row>
    <row r="909" spans="2:9" x14ac:dyDescent="0.3">
      <c r="B909" s="6" t="s">
        <v>15</v>
      </c>
      <c r="C909" t="s">
        <v>18</v>
      </c>
      <c r="D909">
        <v>17</v>
      </c>
      <c r="E909" s="7">
        <f t="shared" si="41"/>
        <v>5.4140127388535033</v>
      </c>
      <c r="F909">
        <v>19</v>
      </c>
      <c r="G909" s="16">
        <f t="shared" si="48"/>
        <v>3.5983698908858401</v>
      </c>
      <c r="H909" s="8">
        <f t="shared" si="49"/>
        <v>1.6912338487163447</v>
      </c>
      <c r="I909" s="8">
        <f t="shared" si="50"/>
        <v>23.021224920063954</v>
      </c>
    </row>
    <row r="910" spans="2:9" x14ac:dyDescent="0.3">
      <c r="B910" s="6" t="s">
        <v>15</v>
      </c>
      <c r="C910" t="s">
        <v>18</v>
      </c>
      <c r="D910">
        <v>57</v>
      </c>
      <c r="E910" s="7">
        <f t="shared" si="41"/>
        <v>18.152866242038215</v>
      </c>
      <c r="F910">
        <v>19</v>
      </c>
      <c r="G910" s="16">
        <f t="shared" si="48"/>
        <v>78.219458837955742</v>
      </c>
      <c r="H910" s="8">
        <f t="shared" si="49"/>
        <v>36.763145653839196</v>
      </c>
      <c r="I910" s="8">
        <f t="shared" si="50"/>
        <v>258.80954936085737</v>
      </c>
    </row>
    <row r="911" spans="2:9" x14ac:dyDescent="0.3">
      <c r="B911" s="6" t="s">
        <v>52</v>
      </c>
      <c r="C911" t="s">
        <v>53</v>
      </c>
      <c r="D911">
        <v>10</v>
      </c>
      <c r="E911" s="7">
        <f t="shared" si="41"/>
        <v>3.1847133757961781</v>
      </c>
      <c r="F911">
        <v>19</v>
      </c>
      <c r="G911" s="16">
        <f t="shared" si="48"/>
        <v>0.93242369043444173</v>
      </c>
      <c r="H911" s="8">
        <f t="shared" si="49"/>
        <v>0.43823913450418761</v>
      </c>
      <c r="I911" s="8">
        <f t="shared" si="50"/>
        <v>7.9658217716484252</v>
      </c>
    </row>
    <row r="912" spans="2:9" x14ac:dyDescent="0.3">
      <c r="B912" s="6" t="s">
        <v>91</v>
      </c>
      <c r="C912" t="s">
        <v>10</v>
      </c>
      <c r="D912">
        <v>13</v>
      </c>
      <c r="E912" s="7">
        <f t="shared" si="41"/>
        <v>4.1401273885350314</v>
      </c>
      <c r="F912">
        <v>19</v>
      </c>
      <c r="G912" s="16">
        <f t="shared" si="48"/>
        <v>1.8180219855478328</v>
      </c>
      <c r="H912" s="8">
        <f t="shared" si="49"/>
        <v>0.85447033320748134</v>
      </c>
      <c r="I912" s="8">
        <f t="shared" si="50"/>
        <v>13.462238794085838</v>
      </c>
    </row>
    <row r="913" spans="2:9" x14ac:dyDescent="0.3">
      <c r="B913" s="6" t="s">
        <v>91</v>
      </c>
      <c r="C913" t="s">
        <v>10</v>
      </c>
      <c r="D913">
        <v>9</v>
      </c>
      <c r="E913" s="7">
        <f t="shared" si="41"/>
        <v>2.8662420382165603</v>
      </c>
      <c r="F913">
        <v>19</v>
      </c>
      <c r="G913" s="16">
        <f t="shared" si="48"/>
        <v>0.71311650094821233</v>
      </c>
      <c r="H913" s="8">
        <f t="shared" si="49"/>
        <v>0.33516475544565977</v>
      </c>
      <c r="I913" s="8">
        <f t="shared" si="50"/>
        <v>6.4523156350352249</v>
      </c>
    </row>
    <row r="914" spans="2:9" x14ac:dyDescent="0.3">
      <c r="B914" s="6" t="s">
        <v>91</v>
      </c>
      <c r="C914" t="s">
        <v>10</v>
      </c>
      <c r="D914">
        <v>12</v>
      </c>
      <c r="E914" s="7">
        <f t="shared" si="41"/>
        <v>3.8216560509554141</v>
      </c>
      <c r="F914">
        <v>19</v>
      </c>
      <c r="G914" s="16">
        <f t="shared" si="48"/>
        <v>1.4829604559731249</v>
      </c>
      <c r="H914" s="8">
        <f t="shared" si="49"/>
        <v>0.69699141430736866</v>
      </c>
      <c r="I914" s="8">
        <f t="shared" si="50"/>
        <v>11.470783351173734</v>
      </c>
    </row>
    <row r="915" spans="2:9" x14ac:dyDescent="0.3">
      <c r="B915" s="6" t="s">
        <v>91</v>
      </c>
      <c r="C915" t="s">
        <v>10</v>
      </c>
      <c r="D915">
        <v>14</v>
      </c>
      <c r="E915" s="7">
        <f t="shared" si="41"/>
        <v>4.4585987261146496</v>
      </c>
      <c r="F915">
        <v>19</v>
      </c>
      <c r="G915" s="16">
        <f t="shared" si="48"/>
        <v>2.1953772026521454</v>
      </c>
      <c r="H915" s="8">
        <f t="shared" si="49"/>
        <v>1.0318272852465082</v>
      </c>
      <c r="I915" s="8">
        <f t="shared" si="50"/>
        <v>15.613010672430914</v>
      </c>
    </row>
    <row r="916" spans="2:9" x14ac:dyDescent="0.3">
      <c r="B916" s="6" t="s">
        <v>91</v>
      </c>
      <c r="C916" t="s">
        <v>10</v>
      </c>
      <c r="D916">
        <v>16</v>
      </c>
      <c r="E916" s="7">
        <f t="shared" si="41"/>
        <v>5.0955414012738851</v>
      </c>
      <c r="F916">
        <v>19</v>
      </c>
      <c r="G916" s="16">
        <f t="shared" si="48"/>
        <v>3.0838884124204617</v>
      </c>
      <c r="H916" s="8">
        <f t="shared" si="49"/>
        <v>1.4494275538376169</v>
      </c>
      <c r="I916" s="8">
        <f t="shared" si="50"/>
        <v>20.392503735419968</v>
      </c>
    </row>
    <row r="917" spans="2:9" x14ac:dyDescent="0.3">
      <c r="B917" s="6" t="s">
        <v>91</v>
      </c>
      <c r="C917" t="s">
        <v>10</v>
      </c>
      <c r="D917">
        <v>12</v>
      </c>
      <c r="E917" s="7">
        <f t="shared" si="41"/>
        <v>3.8216560509554141</v>
      </c>
      <c r="F917">
        <v>19</v>
      </c>
      <c r="G917" s="16">
        <f t="shared" si="48"/>
        <v>1.4829604559731249</v>
      </c>
      <c r="H917" s="8">
        <f t="shared" si="49"/>
        <v>0.69699141430736866</v>
      </c>
      <c r="I917" s="8">
        <f t="shared" si="50"/>
        <v>11.470783351173734</v>
      </c>
    </row>
    <row r="918" spans="2:9" x14ac:dyDescent="0.3">
      <c r="B918" s="6" t="s">
        <v>15</v>
      </c>
      <c r="C918" t="s">
        <v>18</v>
      </c>
      <c r="D918">
        <v>38</v>
      </c>
      <c r="E918" s="7">
        <f t="shared" si="41"/>
        <v>12.101910828025478</v>
      </c>
      <c r="F918">
        <v>19</v>
      </c>
      <c r="G918" s="16">
        <f t="shared" si="48"/>
        <v>27.871641848125346</v>
      </c>
      <c r="H918" s="8">
        <f t="shared" si="49"/>
        <v>13.099671668618912</v>
      </c>
      <c r="I918" s="8">
        <f t="shared" si="50"/>
        <v>115.02646638260329</v>
      </c>
    </row>
    <row r="919" spans="2:9" x14ac:dyDescent="0.3">
      <c r="B919" s="6" t="s">
        <v>15</v>
      </c>
      <c r="C919" t="s">
        <v>18</v>
      </c>
      <c r="D919">
        <v>70</v>
      </c>
      <c r="E919" s="7">
        <f t="shared" si="41"/>
        <v>22.292993630573246</v>
      </c>
      <c r="F919">
        <v>19</v>
      </c>
      <c r="G919" s="16">
        <f t="shared" si="48"/>
        <v>131.94344254740352</v>
      </c>
      <c r="H919" s="8">
        <f t="shared" si="49"/>
        <v>62.013417997279653</v>
      </c>
      <c r="I919" s="8">
        <f t="shared" si="50"/>
        <v>390.32526681077286</v>
      </c>
    </row>
    <row r="920" spans="2:9" x14ac:dyDescent="0.3">
      <c r="B920" s="6" t="s">
        <v>91</v>
      </c>
      <c r="C920" t="s">
        <v>10</v>
      </c>
      <c r="D920">
        <v>11</v>
      </c>
      <c r="E920" s="7">
        <f t="shared" si="41"/>
        <v>3.5031847133757958</v>
      </c>
      <c r="F920">
        <v>19</v>
      </c>
      <c r="G920" s="16">
        <f t="shared" si="48"/>
        <v>1.1883864272051015</v>
      </c>
      <c r="H920" s="8">
        <f t="shared" si="49"/>
        <v>0.55854162078639769</v>
      </c>
      <c r="I920" s="8">
        <f t="shared" si="50"/>
        <v>9.6386443436945939</v>
      </c>
    </row>
    <row r="921" spans="2:9" x14ac:dyDescent="0.3">
      <c r="B921" s="6" t="s">
        <v>91</v>
      </c>
      <c r="C921" t="s">
        <v>10</v>
      </c>
      <c r="D921">
        <v>13</v>
      </c>
      <c r="E921" s="7">
        <f t="shared" si="41"/>
        <v>4.1401273885350314</v>
      </c>
      <c r="F921">
        <v>19</v>
      </c>
      <c r="G921" s="16">
        <f t="shared" si="48"/>
        <v>1.8180219855478328</v>
      </c>
      <c r="H921" s="8">
        <f t="shared" si="49"/>
        <v>0.85447033320748134</v>
      </c>
      <c r="I921" s="8">
        <f t="shared" si="50"/>
        <v>13.462238794085838</v>
      </c>
    </row>
    <row r="922" spans="2:9" x14ac:dyDescent="0.3">
      <c r="B922" s="6" t="s">
        <v>15</v>
      </c>
      <c r="C922" t="s">
        <v>18</v>
      </c>
      <c r="D922">
        <v>32</v>
      </c>
      <c r="E922" s="7">
        <f t="shared" si="41"/>
        <v>10.19108280254777</v>
      </c>
      <c r="F922">
        <v>19</v>
      </c>
      <c r="G922" s="16">
        <f t="shared" si="48"/>
        <v>17.997823732351961</v>
      </c>
      <c r="H922" s="8">
        <f t="shared" si="49"/>
        <v>8.4589771542054208</v>
      </c>
      <c r="I922" s="8">
        <f t="shared" si="50"/>
        <v>81.570014941679872</v>
      </c>
    </row>
    <row r="923" spans="2:9" x14ac:dyDescent="0.3">
      <c r="B923" s="6" t="s">
        <v>91</v>
      </c>
      <c r="C923" t="s">
        <v>10</v>
      </c>
      <c r="D923">
        <v>34</v>
      </c>
      <c r="E923" s="7">
        <f t="shared" si="41"/>
        <v>10.828025477707007</v>
      </c>
      <c r="F923">
        <v>19</v>
      </c>
      <c r="G923" s="16">
        <f t="shared" si="48"/>
        <v>21.000379507614944</v>
      </c>
      <c r="H923" s="8">
        <f t="shared" si="49"/>
        <v>9.8701783685790225</v>
      </c>
      <c r="I923" s="8">
        <f t="shared" si="50"/>
        <v>92.084899680255816</v>
      </c>
    </row>
    <row r="924" spans="2:9" x14ac:dyDescent="0.3">
      <c r="B924" s="6" t="s">
        <v>91</v>
      </c>
      <c r="C924" t="s">
        <v>10</v>
      </c>
      <c r="D924">
        <v>14</v>
      </c>
      <c r="E924" s="7">
        <f t="shared" si="41"/>
        <v>4.4585987261146496</v>
      </c>
      <c r="F924">
        <v>19</v>
      </c>
      <c r="G924" s="16">
        <f t="shared" si="48"/>
        <v>2.1953772026521454</v>
      </c>
      <c r="H924" s="8">
        <f t="shared" si="49"/>
        <v>1.0318272852465082</v>
      </c>
      <c r="I924" s="8">
        <f t="shared" si="50"/>
        <v>15.613010672430914</v>
      </c>
    </row>
    <row r="925" spans="2:9" x14ac:dyDescent="0.3">
      <c r="B925" s="6" t="s">
        <v>15</v>
      </c>
      <c r="C925" t="s">
        <v>18</v>
      </c>
      <c r="D925">
        <v>58</v>
      </c>
      <c r="E925" s="7">
        <f t="shared" si="41"/>
        <v>18.471337579617835</v>
      </c>
      <c r="F925">
        <v>19</v>
      </c>
      <c r="G925" s="16">
        <f t="shared" si="48"/>
        <v>81.759371234367848</v>
      </c>
      <c r="H925" s="8">
        <f t="shared" si="49"/>
        <v>38.426904480152885</v>
      </c>
      <c r="I925" s="8">
        <f t="shared" si="50"/>
        <v>267.9702443982531</v>
      </c>
    </row>
    <row r="926" spans="2:9" x14ac:dyDescent="0.3">
      <c r="B926" s="6" t="s">
        <v>55</v>
      </c>
      <c r="C926" t="s">
        <v>56</v>
      </c>
      <c r="D926">
        <v>34</v>
      </c>
      <c r="E926" s="7">
        <f t="shared" si="41"/>
        <v>10.828025477707007</v>
      </c>
      <c r="F926">
        <v>19</v>
      </c>
      <c r="G926" s="16">
        <f t="shared" si="48"/>
        <v>21.000379507614944</v>
      </c>
      <c r="H926" s="8">
        <f t="shared" si="49"/>
        <v>9.8701783685790225</v>
      </c>
      <c r="I926" s="8">
        <f t="shared" si="50"/>
        <v>92.084899680255816</v>
      </c>
    </row>
    <row r="927" spans="2:9" x14ac:dyDescent="0.3">
      <c r="B927" s="6" t="s">
        <v>15</v>
      </c>
      <c r="C927" t="s">
        <v>18</v>
      </c>
      <c r="D927">
        <v>30</v>
      </c>
      <c r="E927" s="7">
        <f t="shared" si="41"/>
        <v>9.5541401273885338</v>
      </c>
      <c r="F927">
        <v>19</v>
      </c>
      <c r="G927" s="16">
        <f t="shared" si="48"/>
        <v>15.271682713902763</v>
      </c>
      <c r="H927" s="8">
        <f t="shared" si="49"/>
        <v>7.1776908755342985</v>
      </c>
      <c r="I927" s="8">
        <f t="shared" si="50"/>
        <v>71.692395944835823</v>
      </c>
    </row>
    <row r="928" spans="2:9" x14ac:dyDescent="0.3">
      <c r="B928" s="6" t="s">
        <v>15</v>
      </c>
      <c r="C928" t="s">
        <v>18</v>
      </c>
      <c r="D928">
        <v>24</v>
      </c>
      <c r="E928" s="7">
        <f t="shared" si="41"/>
        <v>7.6433121019108281</v>
      </c>
      <c r="F928">
        <v>19</v>
      </c>
      <c r="G928" s="16">
        <f t="shared" si="48"/>
        <v>8.6546778998739011</v>
      </c>
      <c r="H928" s="8">
        <f t="shared" si="49"/>
        <v>4.0676986129407329</v>
      </c>
      <c r="I928" s="8">
        <f t="shared" si="50"/>
        <v>45.883133404694938</v>
      </c>
    </row>
    <row r="929" spans="2:9" x14ac:dyDescent="0.3">
      <c r="B929" s="6" t="s">
        <v>47</v>
      </c>
      <c r="C929" t="s">
        <v>54</v>
      </c>
      <c r="D929">
        <v>40</v>
      </c>
      <c r="E929" s="7">
        <f t="shared" si="41"/>
        <v>12.738853503184712</v>
      </c>
      <c r="F929">
        <v>19</v>
      </c>
      <c r="G929" s="16">
        <f t="shared" si="48"/>
        <v>31.758207152369334</v>
      </c>
      <c r="H929" s="8">
        <f t="shared" si="49"/>
        <v>14.926357361613587</v>
      </c>
      <c r="I929" s="8">
        <f t="shared" si="50"/>
        <v>127.4531483463748</v>
      </c>
    </row>
    <row r="930" spans="2:9" x14ac:dyDescent="0.3">
      <c r="B930" s="6" t="s">
        <v>52</v>
      </c>
      <c r="C930" t="s">
        <v>53</v>
      </c>
      <c r="D930">
        <v>78</v>
      </c>
      <c r="E930" s="7">
        <f t="shared" si="41"/>
        <v>24.840764331210192</v>
      </c>
      <c r="F930">
        <v>19</v>
      </c>
      <c r="G930" s="16">
        <f t="shared" si="48"/>
        <v>173.77770728642855</v>
      </c>
      <c r="H930" s="8">
        <f t="shared" si="49"/>
        <v>81.67552242462142</v>
      </c>
      <c r="I930" s="8">
        <f t="shared" si="50"/>
        <v>484.64059658709033</v>
      </c>
    </row>
    <row r="931" spans="2:9" x14ac:dyDescent="0.3">
      <c r="B931" s="6" t="s">
        <v>15</v>
      </c>
      <c r="C931" t="s">
        <v>18</v>
      </c>
      <c r="D931">
        <v>48</v>
      </c>
      <c r="E931" s="7">
        <f t="shared" si="41"/>
        <v>15.286624203821656</v>
      </c>
      <c r="F931">
        <v>19</v>
      </c>
      <c r="G931" s="16">
        <f t="shared" si="48"/>
        <v>50.509404515047429</v>
      </c>
      <c r="H931" s="8">
        <f t="shared" si="49"/>
        <v>23.739420122072289</v>
      </c>
      <c r="I931" s="8">
        <f t="shared" si="50"/>
        <v>183.53253361877975</v>
      </c>
    </row>
    <row r="932" spans="2:9" x14ac:dyDescent="0.3">
      <c r="B932" s="6"/>
      <c r="C932" t="s">
        <v>36</v>
      </c>
      <c r="D932">
        <v>14</v>
      </c>
      <c r="E932" s="7">
        <f t="shared" si="41"/>
        <v>4.4585987261146496</v>
      </c>
      <c r="F932">
        <v>19</v>
      </c>
      <c r="G932" s="16">
        <f t="shared" si="48"/>
        <v>2.1953772026521454</v>
      </c>
      <c r="H932" s="8">
        <f t="shared" si="49"/>
        <v>1.0318272852465082</v>
      </c>
      <c r="I932" s="8">
        <f t="shared" si="50"/>
        <v>15.613010672430914</v>
      </c>
    </row>
    <row r="933" spans="2:9" x14ac:dyDescent="0.3">
      <c r="B933" s="6"/>
      <c r="C933" t="s">
        <v>36</v>
      </c>
      <c r="D933">
        <v>10</v>
      </c>
      <c r="E933" s="7">
        <f t="shared" si="41"/>
        <v>3.1847133757961781</v>
      </c>
      <c r="F933">
        <v>19</v>
      </c>
      <c r="G933" s="16">
        <f t="shared" si="48"/>
        <v>0.93242369043444173</v>
      </c>
      <c r="H933" s="8">
        <f t="shared" si="49"/>
        <v>0.43823913450418761</v>
      </c>
      <c r="I933" s="8">
        <f t="shared" si="50"/>
        <v>7.9658217716484252</v>
      </c>
    </row>
    <row r="934" spans="2:9" x14ac:dyDescent="0.3">
      <c r="B934" s="6" t="s">
        <v>15</v>
      </c>
      <c r="C934" t="s">
        <v>18</v>
      </c>
      <c r="D934">
        <v>10</v>
      </c>
      <c r="E934" s="7">
        <f t="shared" si="41"/>
        <v>3.1847133757961781</v>
      </c>
      <c r="F934">
        <v>19</v>
      </c>
      <c r="G934" s="16">
        <f t="shared" si="48"/>
        <v>0.93242369043444173</v>
      </c>
      <c r="H934" s="8">
        <f t="shared" si="49"/>
        <v>0.43823913450418761</v>
      </c>
      <c r="I934" s="8">
        <f t="shared" si="50"/>
        <v>7.9658217716484252</v>
      </c>
    </row>
    <row r="935" spans="2:9" x14ac:dyDescent="0.3">
      <c r="B935" s="6"/>
      <c r="C935" t="s">
        <v>36</v>
      </c>
      <c r="D935">
        <v>11</v>
      </c>
      <c r="E935" s="7">
        <f t="shared" si="41"/>
        <v>3.5031847133757958</v>
      </c>
      <c r="F935">
        <v>19</v>
      </c>
      <c r="G935" s="16">
        <f t="shared" si="48"/>
        <v>1.1883864272051015</v>
      </c>
      <c r="H935" s="8">
        <f t="shared" si="49"/>
        <v>0.55854162078639769</v>
      </c>
      <c r="I935" s="8">
        <f t="shared" si="50"/>
        <v>9.6386443436945939</v>
      </c>
    </row>
    <row r="936" spans="2:9" x14ac:dyDescent="0.3">
      <c r="B936" s="6"/>
      <c r="C936" t="s">
        <v>44</v>
      </c>
      <c r="D936">
        <v>25</v>
      </c>
      <c r="E936" s="7">
        <f t="shared" si="41"/>
        <v>7.9617834394904454</v>
      </c>
      <c r="F936">
        <v>19</v>
      </c>
      <c r="G936" s="16">
        <f t="shared" si="48"/>
        <v>9.6021972115884662</v>
      </c>
      <c r="H936" s="8">
        <f t="shared" si="49"/>
        <v>4.5130326894465789</v>
      </c>
      <c r="I936" s="8">
        <f t="shared" si="50"/>
        <v>49.786386072802657</v>
      </c>
    </row>
    <row r="937" spans="2:9" x14ac:dyDescent="0.3">
      <c r="B937" s="6"/>
      <c r="C937" t="s">
        <v>36</v>
      </c>
      <c r="D937">
        <v>12</v>
      </c>
      <c r="E937" s="7">
        <f t="shared" si="41"/>
        <v>3.8216560509554141</v>
      </c>
      <c r="F937">
        <v>19</v>
      </c>
      <c r="G937" s="16">
        <f t="shared" si="48"/>
        <v>1.4829604559731249</v>
      </c>
      <c r="H937" s="8">
        <f t="shared" si="49"/>
        <v>0.69699141430736866</v>
      </c>
      <c r="I937" s="8">
        <f t="shared" si="50"/>
        <v>11.470783351173734</v>
      </c>
    </row>
    <row r="938" spans="2:9" x14ac:dyDescent="0.3">
      <c r="B938" s="6" t="s">
        <v>26</v>
      </c>
      <c r="C938" t="s">
        <v>27</v>
      </c>
      <c r="D938">
        <v>11</v>
      </c>
      <c r="E938" s="7">
        <f t="shared" si="41"/>
        <v>3.5031847133757958</v>
      </c>
      <c r="F938">
        <v>19</v>
      </c>
      <c r="G938" s="16">
        <f t="shared" si="48"/>
        <v>1.1883864272051015</v>
      </c>
      <c r="H938" s="8">
        <f t="shared" si="49"/>
        <v>0.55854162078639769</v>
      </c>
      <c r="I938" s="8">
        <f t="shared" si="50"/>
        <v>9.6386443436945939</v>
      </c>
    </row>
    <row r="939" spans="2:9" x14ac:dyDescent="0.3">
      <c r="B939" s="6" t="s">
        <v>15</v>
      </c>
      <c r="C939" t="s">
        <v>18</v>
      </c>
      <c r="D939">
        <v>39</v>
      </c>
      <c r="E939" s="7">
        <f t="shared" si="41"/>
        <v>12.420382165605096</v>
      </c>
      <c r="F939">
        <v>19</v>
      </c>
      <c r="G939" s="16">
        <f t="shared" si="48"/>
        <v>29.776436629629071</v>
      </c>
      <c r="H939" s="8">
        <f t="shared" si="49"/>
        <v>13.994925215925663</v>
      </c>
      <c r="I939" s="8">
        <f t="shared" si="50"/>
        <v>121.16014914677258</v>
      </c>
    </row>
    <row r="940" spans="2:9" x14ac:dyDescent="0.3">
      <c r="B940" s="6" t="s">
        <v>61</v>
      </c>
      <c r="C940" t="s">
        <v>62</v>
      </c>
      <c r="D940">
        <v>19</v>
      </c>
      <c r="E940" s="7">
        <f t="shared" si="41"/>
        <v>6.0509554140127388</v>
      </c>
      <c r="F940">
        <v>19</v>
      </c>
      <c r="G940" s="16">
        <f t="shared" si="48"/>
        <v>4.7757459239953679</v>
      </c>
      <c r="H940" s="8">
        <f t="shared" si="49"/>
        <v>2.2446005842778227</v>
      </c>
      <c r="I940" s="8">
        <f t="shared" si="50"/>
        <v>28.756616595650822</v>
      </c>
    </row>
    <row r="941" spans="2:9" x14ac:dyDescent="0.3">
      <c r="B941" s="6"/>
      <c r="C941" t="s">
        <v>36</v>
      </c>
      <c r="D941">
        <v>16</v>
      </c>
      <c r="E941" s="7">
        <f t="shared" si="41"/>
        <v>5.0955414012738851</v>
      </c>
      <c r="F941">
        <v>19</v>
      </c>
      <c r="G941" s="16">
        <f t="shared" si="48"/>
        <v>3.0838884124204617</v>
      </c>
      <c r="H941" s="8">
        <f t="shared" si="49"/>
        <v>1.4494275538376169</v>
      </c>
      <c r="I941" s="8">
        <f t="shared" si="50"/>
        <v>20.392503735419968</v>
      </c>
    </row>
    <row r="942" spans="2:9" x14ac:dyDescent="0.3">
      <c r="B942" s="6" t="s">
        <v>61</v>
      </c>
      <c r="C942" t="s">
        <v>62</v>
      </c>
      <c r="D942">
        <v>19</v>
      </c>
      <c r="E942" s="7">
        <f t="shared" si="41"/>
        <v>6.0509554140127388</v>
      </c>
      <c r="F942">
        <v>19</v>
      </c>
      <c r="G942" s="16">
        <f t="shared" si="48"/>
        <v>4.7757459239953679</v>
      </c>
      <c r="H942" s="8">
        <f t="shared" si="49"/>
        <v>2.2446005842778227</v>
      </c>
      <c r="I942" s="8">
        <f t="shared" si="50"/>
        <v>28.756616595650822</v>
      </c>
    </row>
    <row r="943" spans="2:9" x14ac:dyDescent="0.3">
      <c r="B943" s="6" t="s">
        <v>91</v>
      </c>
      <c r="C943" t="s">
        <v>10</v>
      </c>
      <c r="D943">
        <v>9</v>
      </c>
      <c r="E943" s="7">
        <f t="shared" si="41"/>
        <v>2.8662420382165603</v>
      </c>
      <c r="F943">
        <v>19</v>
      </c>
      <c r="G943" s="16">
        <f t="shared" si="48"/>
        <v>0.71311650094821233</v>
      </c>
      <c r="H943" s="8">
        <f t="shared" si="49"/>
        <v>0.33516475544565977</v>
      </c>
      <c r="I943" s="8">
        <f t="shared" si="50"/>
        <v>6.4523156350352249</v>
      </c>
    </row>
    <row r="944" spans="2:9" x14ac:dyDescent="0.3">
      <c r="B944" s="6" t="s">
        <v>91</v>
      </c>
      <c r="C944" t="s">
        <v>10</v>
      </c>
      <c r="D944">
        <v>13</v>
      </c>
      <c r="E944" s="7">
        <f t="shared" si="41"/>
        <v>4.1401273885350314</v>
      </c>
      <c r="F944">
        <v>19</v>
      </c>
      <c r="G944" s="16">
        <f t="shared" si="48"/>
        <v>1.8180219855478328</v>
      </c>
      <c r="H944" s="8">
        <f t="shared" si="49"/>
        <v>0.85447033320748134</v>
      </c>
      <c r="I944" s="8">
        <f t="shared" si="50"/>
        <v>13.462238794085838</v>
      </c>
    </row>
    <row r="945" spans="2:9" x14ac:dyDescent="0.3">
      <c r="B945" s="6" t="s">
        <v>55</v>
      </c>
      <c r="C945" t="s">
        <v>56</v>
      </c>
      <c r="D945">
        <v>35</v>
      </c>
      <c r="E945" s="7">
        <f t="shared" si="41"/>
        <v>11.146496815286623</v>
      </c>
      <c r="F945">
        <v>19</v>
      </c>
      <c r="G945" s="16">
        <f t="shared" si="48"/>
        <v>22.608225284226034</v>
      </c>
      <c r="H945" s="8">
        <f t="shared" si="49"/>
        <v>10.625865883586235</v>
      </c>
      <c r="I945" s="8">
        <f t="shared" si="50"/>
        <v>97.581316702693215</v>
      </c>
    </row>
    <row r="946" spans="2:9" x14ac:dyDescent="0.3">
      <c r="B946" s="6" t="s">
        <v>66</v>
      </c>
      <c r="C946" t="s">
        <v>67</v>
      </c>
      <c r="D946">
        <v>34</v>
      </c>
      <c r="E946" s="7">
        <f t="shared" si="41"/>
        <v>10.828025477707007</v>
      </c>
      <c r="F946">
        <v>19</v>
      </c>
      <c r="G946" s="16">
        <f t="shared" si="48"/>
        <v>21.000379507614944</v>
      </c>
      <c r="H946" s="8">
        <f t="shared" si="49"/>
        <v>9.8701783685790225</v>
      </c>
      <c r="I946" s="8">
        <f t="shared" si="50"/>
        <v>92.084899680255816</v>
      </c>
    </row>
    <row r="947" spans="2:9" x14ac:dyDescent="0.3">
      <c r="B947" s="6"/>
      <c r="C947" t="s">
        <v>36</v>
      </c>
      <c r="D947">
        <v>9</v>
      </c>
      <c r="E947" s="7">
        <f t="shared" si="41"/>
        <v>2.8662420382165603</v>
      </c>
      <c r="F947">
        <v>19</v>
      </c>
      <c r="G947" s="16">
        <f t="shared" si="48"/>
        <v>0.71311650094821233</v>
      </c>
      <c r="H947" s="8">
        <f t="shared" si="49"/>
        <v>0.33516475544565977</v>
      </c>
      <c r="I947" s="8">
        <f t="shared" si="50"/>
        <v>6.4523156350352249</v>
      </c>
    </row>
    <row r="948" spans="2:9" x14ac:dyDescent="0.3">
      <c r="B948" s="6"/>
      <c r="C948" t="s">
        <v>36</v>
      </c>
      <c r="D948">
        <v>17</v>
      </c>
      <c r="E948" s="7">
        <f t="shared" si="41"/>
        <v>5.4140127388535033</v>
      </c>
      <c r="F948">
        <v>19</v>
      </c>
      <c r="G948" s="16">
        <f t="shared" si="48"/>
        <v>3.5983698908858401</v>
      </c>
      <c r="H948" s="8">
        <f t="shared" si="49"/>
        <v>1.6912338487163447</v>
      </c>
      <c r="I948" s="8">
        <f t="shared" si="50"/>
        <v>23.021224920063954</v>
      </c>
    </row>
    <row r="949" spans="2:9" x14ac:dyDescent="0.3">
      <c r="B949" s="6"/>
      <c r="C949" t="s">
        <v>36</v>
      </c>
      <c r="D949">
        <v>9</v>
      </c>
      <c r="E949" s="7">
        <f t="shared" si="41"/>
        <v>2.8662420382165603</v>
      </c>
      <c r="F949">
        <v>19</v>
      </c>
      <c r="G949" s="16">
        <f t="shared" si="48"/>
        <v>0.71311650094821233</v>
      </c>
      <c r="H949" s="8">
        <f t="shared" si="49"/>
        <v>0.33516475544565977</v>
      </c>
      <c r="I949" s="8">
        <f t="shared" si="50"/>
        <v>6.4523156350352249</v>
      </c>
    </row>
    <row r="950" spans="2:9" x14ac:dyDescent="0.3">
      <c r="B950" s="6"/>
      <c r="C950" t="s">
        <v>36</v>
      </c>
      <c r="D950">
        <v>12</v>
      </c>
      <c r="E950" s="7">
        <f t="shared" si="41"/>
        <v>3.8216560509554141</v>
      </c>
      <c r="F950">
        <v>19</v>
      </c>
      <c r="G950" s="16">
        <f t="shared" si="48"/>
        <v>1.4829604559731249</v>
      </c>
      <c r="H950" s="8">
        <f t="shared" si="49"/>
        <v>0.69699141430736866</v>
      </c>
      <c r="I950" s="8">
        <f t="shared" si="50"/>
        <v>11.470783351173734</v>
      </c>
    </row>
    <row r="951" spans="2:9" x14ac:dyDescent="0.3">
      <c r="B951" s="6"/>
      <c r="C951" t="s">
        <v>10</v>
      </c>
      <c r="D951">
        <v>8</v>
      </c>
      <c r="E951" s="7">
        <f t="shared" si="41"/>
        <v>2.5477707006369426</v>
      </c>
      <c r="F951">
        <v>19</v>
      </c>
      <c r="G951" s="16">
        <f t="shared" si="48"/>
        <v>0.52841765102776583</v>
      </c>
      <c r="H951" s="8">
        <f t="shared" si="49"/>
        <v>0.24835629598304992</v>
      </c>
      <c r="I951" s="8">
        <f t="shared" si="50"/>
        <v>5.098125933854992</v>
      </c>
    </row>
    <row r="952" spans="2:9" x14ac:dyDescent="0.3">
      <c r="B952" s="6"/>
      <c r="C952" t="s">
        <v>92</v>
      </c>
      <c r="D952">
        <v>12</v>
      </c>
      <c r="E952" s="7">
        <f t="shared" si="41"/>
        <v>3.8216560509554141</v>
      </c>
      <c r="F952">
        <v>19</v>
      </c>
      <c r="G952" s="16">
        <f t="shared" si="48"/>
        <v>1.4829604559731249</v>
      </c>
      <c r="H952" s="8">
        <f t="shared" si="49"/>
        <v>0.69699141430736866</v>
      </c>
      <c r="I952" s="8">
        <f t="shared" si="50"/>
        <v>11.470783351173734</v>
      </c>
    </row>
    <row r="953" spans="2:9" x14ac:dyDescent="0.3">
      <c r="B953" s="6" t="s">
        <v>49</v>
      </c>
      <c r="C953" t="s">
        <v>50</v>
      </c>
      <c r="D953">
        <v>39</v>
      </c>
      <c r="E953" s="7">
        <f t="shared" si="41"/>
        <v>12.420382165605096</v>
      </c>
      <c r="F953">
        <v>19</v>
      </c>
      <c r="G953" s="16">
        <f t="shared" si="48"/>
        <v>29.776436629629071</v>
      </c>
      <c r="H953" s="8">
        <f t="shared" si="49"/>
        <v>13.994925215925663</v>
      </c>
      <c r="I953" s="8">
        <f t="shared" si="50"/>
        <v>121.16014914677258</v>
      </c>
    </row>
    <row r="954" spans="2:9" x14ac:dyDescent="0.3">
      <c r="B954" s="6" t="s">
        <v>49</v>
      </c>
      <c r="C954" t="s">
        <v>50</v>
      </c>
      <c r="D954">
        <v>20</v>
      </c>
      <c r="E954" s="7">
        <f t="shared" si="41"/>
        <v>6.3694267515923562</v>
      </c>
      <c r="F954">
        <v>19</v>
      </c>
      <c r="G954" s="16">
        <f t="shared" si="48"/>
        <v>5.4417005351814183</v>
      </c>
      <c r="H954" s="8">
        <f t="shared" si="49"/>
        <v>2.5575992515352666</v>
      </c>
      <c r="I954" s="8">
        <f t="shared" si="50"/>
        <v>31.863287086593701</v>
      </c>
    </row>
    <row r="955" spans="2:9" x14ac:dyDescent="0.3">
      <c r="B955" s="6" t="s">
        <v>15</v>
      </c>
      <c r="C955" t="s">
        <v>18</v>
      </c>
      <c r="D955">
        <v>10</v>
      </c>
      <c r="E955" s="7">
        <f t="shared" si="41"/>
        <v>3.1847133757961781</v>
      </c>
      <c r="F955">
        <v>19</v>
      </c>
      <c r="G955" s="16">
        <f t="shared" si="48"/>
        <v>0.93242369043444173</v>
      </c>
      <c r="H955" s="8">
        <f t="shared" si="49"/>
        <v>0.43823913450418761</v>
      </c>
      <c r="I955" s="8">
        <f t="shared" si="50"/>
        <v>7.9658217716484252</v>
      </c>
    </row>
    <row r="956" spans="2:9" x14ac:dyDescent="0.3">
      <c r="B956" s="6" t="s">
        <v>15</v>
      </c>
      <c r="C956" t="s">
        <v>18</v>
      </c>
      <c r="D956">
        <v>75</v>
      </c>
      <c r="E956" s="7">
        <f t="shared" si="41"/>
        <v>23.885350318471335</v>
      </c>
      <c r="F956">
        <v>19</v>
      </c>
      <c r="G956" s="16">
        <f t="shared" si="48"/>
        <v>157.26939445669427</v>
      </c>
      <c r="H956" s="8">
        <f t="shared" si="49"/>
        <v>73.9166153946463</v>
      </c>
      <c r="I956" s="8">
        <f t="shared" si="50"/>
        <v>448.07747465522391</v>
      </c>
    </row>
    <row r="957" spans="2:9" x14ac:dyDescent="0.3">
      <c r="B957" s="6"/>
      <c r="C957" t="s">
        <v>10</v>
      </c>
      <c r="D957">
        <v>15</v>
      </c>
      <c r="E957" s="7">
        <f t="shared" si="41"/>
        <v>4.7770700636942669</v>
      </c>
      <c r="F957">
        <v>19</v>
      </c>
      <c r="G957" s="16">
        <f t="shared" si="48"/>
        <v>2.6167700084154584</v>
      </c>
      <c r="H957" s="8">
        <f t="shared" si="49"/>
        <v>1.2298819039552653</v>
      </c>
      <c r="I957" s="8">
        <f t="shared" si="50"/>
        <v>17.923098986208956</v>
      </c>
    </row>
    <row r="958" spans="2:9" x14ac:dyDescent="0.3">
      <c r="B958" s="6" t="s">
        <v>24</v>
      </c>
      <c r="C958" t="s">
        <v>25</v>
      </c>
      <c r="D958">
        <v>44</v>
      </c>
      <c r="E958" s="7">
        <f t="shared" si="41"/>
        <v>14.012738853503183</v>
      </c>
      <c r="F958">
        <v>20</v>
      </c>
      <c r="G958" s="16">
        <f t="shared" si="48"/>
        <v>40.476258507180518</v>
      </c>
      <c r="H958" s="8">
        <f t="shared" si="49"/>
        <v>19.023841498374843</v>
      </c>
      <c r="I958" s="8">
        <f t="shared" si="50"/>
        <v>154.2183094991135</v>
      </c>
    </row>
    <row r="959" spans="2:9" x14ac:dyDescent="0.3">
      <c r="B959" s="6" t="s">
        <v>24</v>
      </c>
      <c r="C959" t="s">
        <v>25</v>
      </c>
      <c r="D959">
        <v>37</v>
      </c>
      <c r="E959" s="7">
        <f t="shared" si="41"/>
        <v>11.783439490445859</v>
      </c>
      <c r="F959">
        <v>20</v>
      </c>
      <c r="G959" s="16">
        <f t="shared" si="48"/>
        <v>26.042740712103306</v>
      </c>
      <c r="H959" s="8">
        <f t="shared" si="49"/>
        <v>12.240088134688554</v>
      </c>
      <c r="I959" s="8">
        <f t="shared" si="50"/>
        <v>109.05210005386697</v>
      </c>
    </row>
    <row r="960" spans="2:9" x14ac:dyDescent="0.3">
      <c r="B960" s="6" t="s">
        <v>24</v>
      </c>
      <c r="C960" t="s">
        <v>25</v>
      </c>
      <c r="D960">
        <v>15</v>
      </c>
      <c r="E960" s="7">
        <f t="shared" si="41"/>
        <v>4.7770700636942669</v>
      </c>
      <c r="F960">
        <v>20</v>
      </c>
      <c r="G960" s="16">
        <f t="shared" si="48"/>
        <v>2.6167700084154584</v>
      </c>
      <c r="H960" s="8">
        <f t="shared" si="49"/>
        <v>1.2298819039552653</v>
      </c>
      <c r="I960" s="8">
        <f t="shared" si="50"/>
        <v>17.923098986208956</v>
      </c>
    </row>
    <row r="961" spans="2:9" x14ac:dyDescent="0.3">
      <c r="B961" s="6" t="s">
        <v>24</v>
      </c>
      <c r="C961" t="s">
        <v>25</v>
      </c>
      <c r="D961">
        <v>17.5</v>
      </c>
      <c r="E961" s="7">
        <f t="shared" si="41"/>
        <v>5.5732484076433115</v>
      </c>
      <c r="F961">
        <v>20</v>
      </c>
      <c r="G961" s="16">
        <f t="shared" si="48"/>
        <v>3.8738708088405516</v>
      </c>
      <c r="H961" s="8">
        <f t="shared" si="49"/>
        <v>1.8207192801550591</v>
      </c>
      <c r="I961" s="8">
        <f t="shared" si="50"/>
        <v>24.395329175673304</v>
      </c>
    </row>
    <row r="962" spans="2:9" x14ac:dyDescent="0.3">
      <c r="B962" s="6" t="s">
        <v>24</v>
      </c>
      <c r="C962" t="s">
        <v>25</v>
      </c>
      <c r="D962">
        <v>14</v>
      </c>
      <c r="E962" s="7">
        <f t="shared" si="41"/>
        <v>4.4585987261146496</v>
      </c>
      <c r="F962">
        <v>20</v>
      </c>
      <c r="G962" s="16">
        <f t="shared" ref="G962:G1025" si="51">EXP(2.545*LN(E962)-3.018)</f>
        <v>2.1953772026521454</v>
      </c>
      <c r="H962" s="8">
        <f t="shared" si="49"/>
        <v>1.0318272852465082</v>
      </c>
      <c r="I962" s="8">
        <f t="shared" si="50"/>
        <v>15.613010672430914</v>
      </c>
    </row>
    <row r="963" spans="2:9" x14ac:dyDescent="0.3">
      <c r="B963" s="6" t="s">
        <v>24</v>
      </c>
      <c r="C963" t="s">
        <v>25</v>
      </c>
      <c r="D963">
        <v>13</v>
      </c>
      <c r="E963" s="7">
        <f t="shared" si="41"/>
        <v>4.1401273885350314</v>
      </c>
      <c r="F963">
        <v>20</v>
      </c>
      <c r="G963" s="16">
        <f t="shared" si="51"/>
        <v>1.8180219855478328</v>
      </c>
      <c r="H963" s="8">
        <f t="shared" ref="H963:H1026" si="52">G963*0.47</f>
        <v>0.85447033320748134</v>
      </c>
      <c r="I963" s="8">
        <f t="shared" ref="I963:I1026" si="53">PI()*((E963/2)^2)</f>
        <v>13.462238794085838</v>
      </c>
    </row>
    <row r="964" spans="2:9" x14ac:dyDescent="0.3">
      <c r="B964" s="6" t="s">
        <v>24</v>
      </c>
      <c r="C964" t="s">
        <v>25</v>
      </c>
      <c r="D964">
        <v>9</v>
      </c>
      <c r="E964" s="7">
        <f t="shared" si="41"/>
        <v>2.8662420382165603</v>
      </c>
      <c r="F964">
        <v>20</v>
      </c>
      <c r="G964" s="16">
        <f t="shared" si="51"/>
        <v>0.71311650094821233</v>
      </c>
      <c r="H964" s="8">
        <f t="shared" si="52"/>
        <v>0.33516475544565977</v>
      </c>
      <c r="I964" s="8">
        <f t="shared" si="53"/>
        <v>6.4523156350352249</v>
      </c>
    </row>
    <row r="965" spans="2:9" x14ac:dyDescent="0.3">
      <c r="B965" s="6" t="s">
        <v>24</v>
      </c>
      <c r="C965" t="s">
        <v>25</v>
      </c>
      <c r="D965">
        <v>11</v>
      </c>
      <c r="E965" s="7">
        <f t="shared" si="41"/>
        <v>3.5031847133757958</v>
      </c>
      <c r="F965">
        <v>20</v>
      </c>
      <c r="G965" s="16">
        <f t="shared" si="51"/>
        <v>1.1883864272051015</v>
      </c>
      <c r="H965" s="8">
        <f t="shared" si="52"/>
        <v>0.55854162078639769</v>
      </c>
      <c r="I965" s="8">
        <f t="shared" si="53"/>
        <v>9.6386443436945939</v>
      </c>
    </row>
    <row r="966" spans="2:9" x14ac:dyDescent="0.3">
      <c r="B966" s="6" t="s">
        <v>91</v>
      </c>
      <c r="C966" t="s">
        <v>93</v>
      </c>
      <c r="D966">
        <v>37</v>
      </c>
      <c r="E966" s="7">
        <f t="shared" si="41"/>
        <v>11.783439490445859</v>
      </c>
      <c r="F966">
        <v>20</v>
      </c>
      <c r="G966" s="16">
        <f t="shared" si="51"/>
        <v>26.042740712103306</v>
      </c>
      <c r="H966" s="8">
        <f t="shared" si="52"/>
        <v>12.240088134688554</v>
      </c>
      <c r="I966" s="8">
        <f t="shared" si="53"/>
        <v>109.05210005386697</v>
      </c>
    </row>
    <row r="967" spans="2:9" x14ac:dyDescent="0.3">
      <c r="B967" s="6" t="s">
        <v>91</v>
      </c>
      <c r="C967" t="s">
        <v>93</v>
      </c>
      <c r="D967">
        <v>22</v>
      </c>
      <c r="E967" s="7">
        <f t="shared" si="41"/>
        <v>7.0063694267515917</v>
      </c>
      <c r="F967">
        <v>20</v>
      </c>
      <c r="G967" s="16">
        <f t="shared" si="51"/>
        <v>6.9355198964445544</v>
      </c>
      <c r="H967" s="8">
        <f t="shared" si="52"/>
        <v>3.2596943513289403</v>
      </c>
      <c r="I967" s="8">
        <f t="shared" si="53"/>
        <v>38.554577374778376</v>
      </c>
    </row>
    <row r="968" spans="2:9" x14ac:dyDescent="0.3">
      <c r="B968" s="6" t="s">
        <v>91</v>
      </c>
      <c r="C968" t="s">
        <v>93</v>
      </c>
      <c r="D968">
        <v>48</v>
      </c>
      <c r="E968" s="7">
        <f t="shared" si="41"/>
        <v>15.286624203821656</v>
      </c>
      <c r="F968">
        <v>20</v>
      </c>
      <c r="G968" s="16">
        <f t="shared" si="51"/>
        <v>50.509404515047429</v>
      </c>
      <c r="H968" s="8">
        <f t="shared" si="52"/>
        <v>23.739420122072289</v>
      </c>
      <c r="I968" s="8">
        <f t="shared" si="53"/>
        <v>183.53253361877975</v>
      </c>
    </row>
    <row r="969" spans="2:9" x14ac:dyDescent="0.3">
      <c r="B969" s="6" t="s">
        <v>24</v>
      </c>
      <c r="C969" t="s">
        <v>25</v>
      </c>
      <c r="D969">
        <v>25</v>
      </c>
      <c r="E969" s="7">
        <f t="shared" si="41"/>
        <v>7.9617834394904454</v>
      </c>
      <c r="F969">
        <v>20</v>
      </c>
      <c r="G969" s="16">
        <f t="shared" si="51"/>
        <v>9.6021972115884662</v>
      </c>
      <c r="H969" s="8">
        <f t="shared" si="52"/>
        <v>4.5130326894465789</v>
      </c>
      <c r="I969" s="8">
        <f t="shared" si="53"/>
        <v>49.786386072802657</v>
      </c>
    </row>
    <row r="970" spans="2:9" x14ac:dyDescent="0.3">
      <c r="B970" s="6" t="s">
        <v>15</v>
      </c>
      <c r="C970" t="s">
        <v>18</v>
      </c>
      <c r="D970">
        <v>25</v>
      </c>
      <c r="E970" s="7">
        <f t="shared" si="41"/>
        <v>7.9617834394904454</v>
      </c>
      <c r="F970">
        <v>20</v>
      </c>
      <c r="G970" s="16">
        <f t="shared" si="51"/>
        <v>9.6021972115884662</v>
      </c>
      <c r="H970" s="8">
        <f t="shared" si="52"/>
        <v>4.5130326894465789</v>
      </c>
      <c r="I970" s="8">
        <f t="shared" si="53"/>
        <v>49.786386072802657</v>
      </c>
    </row>
    <row r="971" spans="2:9" x14ac:dyDescent="0.3">
      <c r="B971" s="6" t="s">
        <v>15</v>
      </c>
      <c r="C971" t="s">
        <v>18</v>
      </c>
      <c r="D971">
        <v>22</v>
      </c>
      <c r="E971" s="7">
        <f t="shared" si="41"/>
        <v>7.0063694267515917</v>
      </c>
      <c r="F971">
        <v>20</v>
      </c>
      <c r="G971" s="16">
        <f t="shared" si="51"/>
        <v>6.9355198964445544</v>
      </c>
      <c r="H971" s="8">
        <f t="shared" si="52"/>
        <v>3.2596943513289403</v>
      </c>
      <c r="I971" s="8">
        <f t="shared" si="53"/>
        <v>38.554577374778376</v>
      </c>
    </row>
    <row r="972" spans="2:9" x14ac:dyDescent="0.3">
      <c r="B972" s="6" t="s">
        <v>15</v>
      </c>
      <c r="C972" t="s">
        <v>18</v>
      </c>
      <c r="D972">
        <v>20</v>
      </c>
      <c r="E972" s="7">
        <f t="shared" si="41"/>
        <v>6.3694267515923562</v>
      </c>
      <c r="F972">
        <v>20</v>
      </c>
      <c r="G972" s="16">
        <f t="shared" si="51"/>
        <v>5.4417005351814183</v>
      </c>
      <c r="H972" s="8">
        <f t="shared" si="52"/>
        <v>2.5575992515352666</v>
      </c>
      <c r="I972" s="8">
        <f t="shared" si="53"/>
        <v>31.863287086593701</v>
      </c>
    </row>
    <row r="973" spans="2:9" x14ac:dyDescent="0.3">
      <c r="B973" s="6" t="s">
        <v>24</v>
      </c>
      <c r="C973" t="s">
        <v>25</v>
      </c>
      <c r="D973">
        <v>10</v>
      </c>
      <c r="E973" s="7">
        <f t="shared" si="41"/>
        <v>3.1847133757961781</v>
      </c>
      <c r="F973">
        <v>20</v>
      </c>
      <c r="G973" s="16">
        <f t="shared" si="51"/>
        <v>0.93242369043444173</v>
      </c>
      <c r="H973" s="8">
        <f t="shared" si="52"/>
        <v>0.43823913450418761</v>
      </c>
      <c r="I973" s="8">
        <f t="shared" si="53"/>
        <v>7.9658217716484252</v>
      </c>
    </row>
    <row r="974" spans="2:9" x14ac:dyDescent="0.3">
      <c r="B974" s="6" t="s">
        <v>24</v>
      </c>
      <c r="C974" t="s">
        <v>25</v>
      </c>
      <c r="D974">
        <v>34</v>
      </c>
      <c r="E974" s="7">
        <f t="shared" si="41"/>
        <v>10.828025477707007</v>
      </c>
      <c r="F974">
        <v>20</v>
      </c>
      <c r="G974" s="16">
        <f t="shared" si="51"/>
        <v>21.000379507614944</v>
      </c>
      <c r="H974" s="8">
        <f t="shared" si="52"/>
        <v>9.8701783685790225</v>
      </c>
      <c r="I974" s="8">
        <f t="shared" si="53"/>
        <v>92.084899680255816</v>
      </c>
    </row>
    <row r="975" spans="2:9" x14ac:dyDescent="0.3">
      <c r="B975" s="6" t="s">
        <v>24</v>
      </c>
      <c r="C975" t="s">
        <v>25</v>
      </c>
      <c r="D975">
        <v>22</v>
      </c>
      <c r="E975" s="7">
        <f t="shared" si="41"/>
        <v>7.0063694267515917</v>
      </c>
      <c r="F975">
        <v>20</v>
      </c>
      <c r="G975" s="16">
        <f t="shared" si="51"/>
        <v>6.9355198964445544</v>
      </c>
      <c r="H975" s="8">
        <f t="shared" si="52"/>
        <v>3.2596943513289403</v>
      </c>
      <c r="I975" s="8">
        <f t="shared" si="53"/>
        <v>38.554577374778376</v>
      </c>
    </row>
    <row r="976" spans="2:9" x14ac:dyDescent="0.3">
      <c r="B976" s="6" t="s">
        <v>24</v>
      </c>
      <c r="C976" t="s">
        <v>25</v>
      </c>
      <c r="D976">
        <v>12</v>
      </c>
      <c r="E976" s="7">
        <f t="shared" si="41"/>
        <v>3.8216560509554141</v>
      </c>
      <c r="F976">
        <v>20</v>
      </c>
      <c r="G976" s="16">
        <f t="shared" si="51"/>
        <v>1.4829604559731249</v>
      </c>
      <c r="H976" s="8">
        <f t="shared" si="52"/>
        <v>0.69699141430736866</v>
      </c>
      <c r="I976" s="8">
        <f t="shared" si="53"/>
        <v>11.470783351173734</v>
      </c>
    </row>
    <row r="977" spans="2:9" x14ac:dyDescent="0.3">
      <c r="B977" s="6" t="s">
        <v>24</v>
      </c>
      <c r="C977" t="s">
        <v>25</v>
      </c>
      <c r="D977">
        <v>10</v>
      </c>
      <c r="E977" s="7">
        <f t="shared" si="41"/>
        <v>3.1847133757961781</v>
      </c>
      <c r="F977">
        <v>20</v>
      </c>
      <c r="G977" s="16">
        <f t="shared" si="51"/>
        <v>0.93242369043444173</v>
      </c>
      <c r="H977" s="8">
        <f t="shared" si="52"/>
        <v>0.43823913450418761</v>
      </c>
      <c r="I977" s="8">
        <f t="shared" si="53"/>
        <v>7.9658217716484252</v>
      </c>
    </row>
    <row r="978" spans="2:9" x14ac:dyDescent="0.3">
      <c r="B978" s="6" t="s">
        <v>22</v>
      </c>
      <c r="C978" t="s">
        <v>23</v>
      </c>
      <c r="D978">
        <v>21</v>
      </c>
      <c r="E978" s="7">
        <f t="shared" si="41"/>
        <v>6.6878980891719744</v>
      </c>
      <c r="F978">
        <v>20</v>
      </c>
      <c r="G978" s="16">
        <f t="shared" si="51"/>
        <v>6.1611446384234441</v>
      </c>
      <c r="H978" s="8">
        <f t="shared" si="52"/>
        <v>2.8957379800590184</v>
      </c>
      <c r="I978" s="8">
        <f t="shared" si="53"/>
        <v>35.12927401296956</v>
      </c>
    </row>
    <row r="979" spans="2:9" x14ac:dyDescent="0.3">
      <c r="B979" s="6" t="s">
        <v>24</v>
      </c>
      <c r="C979" t="s">
        <v>25</v>
      </c>
      <c r="D979">
        <v>9</v>
      </c>
      <c r="E979" s="7">
        <f t="shared" si="41"/>
        <v>2.8662420382165603</v>
      </c>
      <c r="F979">
        <v>20</v>
      </c>
      <c r="G979" s="16">
        <f t="shared" si="51"/>
        <v>0.71311650094821233</v>
      </c>
      <c r="H979" s="8">
        <f t="shared" si="52"/>
        <v>0.33516475544565977</v>
      </c>
      <c r="I979" s="8">
        <f t="shared" si="53"/>
        <v>6.4523156350352249</v>
      </c>
    </row>
    <row r="980" spans="2:9" x14ac:dyDescent="0.3">
      <c r="B980" s="6" t="s">
        <v>15</v>
      </c>
      <c r="C980" t="s">
        <v>18</v>
      </c>
      <c r="D980">
        <v>27</v>
      </c>
      <c r="E980" s="7">
        <f t="shared" si="41"/>
        <v>8.598726114649681</v>
      </c>
      <c r="F980">
        <v>20</v>
      </c>
      <c r="G980" s="16">
        <f t="shared" si="51"/>
        <v>11.679764309136601</v>
      </c>
      <c r="H980" s="8">
        <f t="shared" si="52"/>
        <v>5.4894892252942027</v>
      </c>
      <c r="I980" s="8">
        <f t="shared" si="53"/>
        <v>58.070840715317019</v>
      </c>
    </row>
    <row r="981" spans="2:9" x14ac:dyDescent="0.3">
      <c r="B981" s="6" t="s">
        <v>15</v>
      </c>
      <c r="C981" t="s">
        <v>18</v>
      </c>
      <c r="D981">
        <v>20</v>
      </c>
      <c r="E981" s="7">
        <f t="shared" si="41"/>
        <v>6.3694267515923562</v>
      </c>
      <c r="F981">
        <v>20</v>
      </c>
      <c r="G981" s="16">
        <f t="shared" si="51"/>
        <v>5.4417005351814183</v>
      </c>
      <c r="H981" s="8">
        <f t="shared" si="52"/>
        <v>2.5575992515352666</v>
      </c>
      <c r="I981" s="8">
        <f t="shared" si="53"/>
        <v>31.863287086593701</v>
      </c>
    </row>
    <row r="982" spans="2:9" x14ac:dyDescent="0.3">
      <c r="B982" s="6" t="s">
        <v>15</v>
      </c>
      <c r="C982" t="s">
        <v>18</v>
      </c>
      <c r="D982">
        <v>11</v>
      </c>
      <c r="E982" s="7">
        <f t="shared" si="41"/>
        <v>3.5031847133757958</v>
      </c>
      <c r="F982">
        <v>20</v>
      </c>
      <c r="G982" s="16">
        <f t="shared" si="51"/>
        <v>1.1883864272051015</v>
      </c>
      <c r="H982" s="8">
        <f t="shared" si="52"/>
        <v>0.55854162078639769</v>
      </c>
      <c r="I982" s="8">
        <f t="shared" si="53"/>
        <v>9.6386443436945939</v>
      </c>
    </row>
    <row r="983" spans="2:9" x14ac:dyDescent="0.3">
      <c r="B983" s="6" t="s">
        <v>15</v>
      </c>
      <c r="C983" t="s">
        <v>18</v>
      </c>
      <c r="D983">
        <v>14</v>
      </c>
      <c r="E983" s="7">
        <f t="shared" si="41"/>
        <v>4.4585987261146496</v>
      </c>
      <c r="F983">
        <v>20</v>
      </c>
      <c r="G983" s="16">
        <f t="shared" si="51"/>
        <v>2.1953772026521454</v>
      </c>
      <c r="H983" s="8">
        <f t="shared" si="52"/>
        <v>1.0318272852465082</v>
      </c>
      <c r="I983" s="8">
        <f t="shared" si="53"/>
        <v>15.613010672430914</v>
      </c>
    </row>
    <row r="984" spans="2:9" x14ac:dyDescent="0.3">
      <c r="B984" s="6" t="s">
        <v>24</v>
      </c>
      <c r="C984" t="s">
        <v>25</v>
      </c>
      <c r="D984">
        <v>30</v>
      </c>
      <c r="E984" s="7">
        <f t="shared" si="41"/>
        <v>9.5541401273885338</v>
      </c>
      <c r="F984">
        <v>20</v>
      </c>
      <c r="G984" s="16">
        <f t="shared" si="51"/>
        <v>15.271682713902763</v>
      </c>
      <c r="H984" s="8">
        <f t="shared" si="52"/>
        <v>7.1776908755342985</v>
      </c>
      <c r="I984" s="8">
        <f t="shared" si="53"/>
        <v>71.692395944835823</v>
      </c>
    </row>
    <row r="985" spans="2:9" x14ac:dyDescent="0.3">
      <c r="B985" s="6" t="s">
        <v>24</v>
      </c>
      <c r="C985" t="s">
        <v>25</v>
      </c>
      <c r="D985">
        <v>35</v>
      </c>
      <c r="E985" s="7">
        <f t="shared" si="41"/>
        <v>11.146496815286623</v>
      </c>
      <c r="F985">
        <v>20</v>
      </c>
      <c r="G985" s="16">
        <f t="shared" si="51"/>
        <v>22.608225284226034</v>
      </c>
      <c r="H985" s="8">
        <f t="shared" si="52"/>
        <v>10.625865883586235</v>
      </c>
      <c r="I985" s="8">
        <f t="shared" si="53"/>
        <v>97.581316702693215</v>
      </c>
    </row>
    <row r="986" spans="2:9" x14ac:dyDescent="0.3">
      <c r="B986" s="6" t="s">
        <v>15</v>
      </c>
      <c r="C986" t="s">
        <v>18</v>
      </c>
      <c r="D986">
        <v>21</v>
      </c>
      <c r="E986" s="7">
        <f t="shared" si="41"/>
        <v>6.6878980891719744</v>
      </c>
      <c r="F986">
        <v>20</v>
      </c>
      <c r="G986" s="16">
        <f t="shared" si="51"/>
        <v>6.1611446384234441</v>
      </c>
      <c r="H986" s="8">
        <f t="shared" si="52"/>
        <v>2.8957379800590184</v>
      </c>
      <c r="I986" s="8">
        <f t="shared" si="53"/>
        <v>35.12927401296956</v>
      </c>
    </row>
    <row r="987" spans="2:9" x14ac:dyDescent="0.3">
      <c r="B987" s="6" t="s">
        <v>15</v>
      </c>
      <c r="C987" t="s">
        <v>18</v>
      </c>
      <c r="D987">
        <v>25</v>
      </c>
      <c r="E987" s="7">
        <f t="shared" si="41"/>
        <v>7.9617834394904454</v>
      </c>
      <c r="F987">
        <v>20</v>
      </c>
      <c r="G987" s="16">
        <f t="shared" si="51"/>
        <v>9.6021972115884662</v>
      </c>
      <c r="H987" s="8">
        <f t="shared" si="52"/>
        <v>4.5130326894465789</v>
      </c>
      <c r="I987" s="8">
        <f t="shared" si="53"/>
        <v>49.786386072802657</v>
      </c>
    </row>
    <row r="988" spans="2:9" x14ac:dyDescent="0.3">
      <c r="B988" s="6" t="s">
        <v>24</v>
      </c>
      <c r="C988" t="s">
        <v>25</v>
      </c>
      <c r="D988">
        <v>48</v>
      </c>
      <c r="E988" s="7">
        <f t="shared" si="41"/>
        <v>15.286624203821656</v>
      </c>
      <c r="F988">
        <v>20</v>
      </c>
      <c r="G988" s="16">
        <f t="shared" si="51"/>
        <v>50.509404515047429</v>
      </c>
      <c r="H988" s="8">
        <f t="shared" si="52"/>
        <v>23.739420122072289</v>
      </c>
      <c r="I988" s="8">
        <f t="shared" si="53"/>
        <v>183.53253361877975</v>
      </c>
    </row>
    <row r="989" spans="2:9" x14ac:dyDescent="0.3">
      <c r="B989" s="6" t="s">
        <v>24</v>
      </c>
      <c r="C989" t="s">
        <v>25</v>
      </c>
      <c r="D989">
        <v>28</v>
      </c>
      <c r="E989" s="7">
        <f t="shared" si="41"/>
        <v>8.9171974522292992</v>
      </c>
      <c r="F989">
        <v>20</v>
      </c>
      <c r="G989" s="16">
        <f t="shared" si="51"/>
        <v>12.812400007802271</v>
      </c>
      <c r="H989" s="8">
        <f t="shared" si="52"/>
        <v>6.0218280036670668</v>
      </c>
      <c r="I989" s="8">
        <f t="shared" si="53"/>
        <v>62.452042689723655</v>
      </c>
    </row>
    <row r="990" spans="2:9" x14ac:dyDescent="0.3">
      <c r="B990" s="6" t="s">
        <v>15</v>
      </c>
      <c r="C990" t="s">
        <v>18</v>
      </c>
      <c r="D990">
        <v>21</v>
      </c>
      <c r="E990" s="7">
        <f t="shared" si="41"/>
        <v>6.6878980891719744</v>
      </c>
      <c r="F990">
        <v>20</v>
      </c>
      <c r="G990" s="16">
        <f t="shared" si="51"/>
        <v>6.1611446384234441</v>
      </c>
      <c r="H990" s="8">
        <f t="shared" si="52"/>
        <v>2.8957379800590184</v>
      </c>
      <c r="I990" s="8">
        <f t="shared" si="53"/>
        <v>35.12927401296956</v>
      </c>
    </row>
    <row r="991" spans="2:9" x14ac:dyDescent="0.3">
      <c r="B991" s="6" t="s">
        <v>22</v>
      </c>
      <c r="C991" t="s">
        <v>23</v>
      </c>
      <c r="D991">
        <v>31</v>
      </c>
      <c r="E991" s="7">
        <f t="shared" si="41"/>
        <v>9.872611464968152</v>
      </c>
      <c r="F991">
        <v>20</v>
      </c>
      <c r="G991" s="16">
        <f t="shared" si="51"/>
        <v>16.600792075535921</v>
      </c>
      <c r="H991" s="8">
        <f t="shared" si="52"/>
        <v>7.8023722755018827</v>
      </c>
      <c r="I991" s="8">
        <f t="shared" si="53"/>
        <v>76.55154722554137</v>
      </c>
    </row>
    <row r="992" spans="2:9" x14ac:dyDescent="0.3">
      <c r="B992" s="6" t="s">
        <v>15</v>
      </c>
      <c r="C992" t="s">
        <v>18</v>
      </c>
      <c r="D992">
        <v>42</v>
      </c>
      <c r="E992" s="7">
        <f t="shared" si="41"/>
        <v>13.375796178343949</v>
      </c>
      <c r="F992">
        <v>20</v>
      </c>
      <c r="G992" s="16">
        <f t="shared" si="51"/>
        <v>35.956941485064313</v>
      </c>
      <c r="H992" s="8">
        <f t="shared" si="52"/>
        <v>16.899762497980227</v>
      </c>
      <c r="I992" s="8">
        <f t="shared" si="53"/>
        <v>140.51709605187824</v>
      </c>
    </row>
    <row r="993" spans="2:9" x14ac:dyDescent="0.3">
      <c r="B993" s="6" t="s">
        <v>24</v>
      </c>
      <c r="C993" t="s">
        <v>25</v>
      </c>
      <c r="D993">
        <v>36</v>
      </c>
      <c r="E993" s="7">
        <f t="shared" si="41"/>
        <v>11.464968152866241</v>
      </c>
      <c r="F993">
        <v>20</v>
      </c>
      <c r="G993" s="16">
        <f t="shared" si="51"/>
        <v>24.288638087192005</v>
      </c>
      <c r="H993" s="8">
        <f t="shared" si="52"/>
        <v>11.415659900980241</v>
      </c>
      <c r="I993" s="8">
        <f t="shared" si="53"/>
        <v>103.2370501605636</v>
      </c>
    </row>
    <row r="994" spans="2:9" x14ac:dyDescent="0.3">
      <c r="B994" s="6" t="s">
        <v>22</v>
      </c>
      <c r="C994" t="s">
        <v>23</v>
      </c>
      <c r="D994">
        <v>18</v>
      </c>
      <c r="E994" s="7">
        <f t="shared" si="41"/>
        <v>5.7324840764331206</v>
      </c>
      <c r="F994">
        <v>20</v>
      </c>
      <c r="G994" s="16">
        <f t="shared" si="51"/>
        <v>4.1618059307872386</v>
      </c>
      <c r="H994" s="8">
        <f t="shared" si="52"/>
        <v>1.9560487874700021</v>
      </c>
      <c r="I994" s="8">
        <f t="shared" si="53"/>
        <v>25.809262540140899</v>
      </c>
    </row>
    <row r="995" spans="2:9" x14ac:dyDescent="0.3">
      <c r="B995" s="6" t="s">
        <v>24</v>
      </c>
      <c r="C995" t="s">
        <v>25</v>
      </c>
      <c r="D995">
        <v>14</v>
      </c>
      <c r="E995" s="7">
        <f t="shared" si="41"/>
        <v>4.4585987261146496</v>
      </c>
      <c r="F995">
        <v>20</v>
      </c>
      <c r="G995" s="16">
        <f t="shared" si="51"/>
        <v>2.1953772026521454</v>
      </c>
      <c r="H995" s="8">
        <f t="shared" si="52"/>
        <v>1.0318272852465082</v>
      </c>
      <c r="I995" s="8">
        <f t="shared" si="53"/>
        <v>15.613010672430914</v>
      </c>
    </row>
    <row r="996" spans="2:9" x14ac:dyDescent="0.3">
      <c r="B996" s="6" t="s">
        <v>15</v>
      </c>
      <c r="C996" t="s">
        <v>18</v>
      </c>
      <c r="D996">
        <v>34</v>
      </c>
      <c r="E996" s="7">
        <f t="shared" si="41"/>
        <v>10.828025477707007</v>
      </c>
      <c r="F996">
        <v>20</v>
      </c>
      <c r="G996" s="16">
        <f t="shared" si="51"/>
        <v>21.000379507614944</v>
      </c>
      <c r="H996" s="8">
        <f t="shared" si="52"/>
        <v>9.8701783685790225</v>
      </c>
      <c r="I996" s="8">
        <f t="shared" si="53"/>
        <v>92.084899680255816</v>
      </c>
    </row>
    <row r="997" spans="2:9" x14ac:dyDescent="0.3">
      <c r="B997" s="6" t="s">
        <v>15</v>
      </c>
      <c r="C997" t="s">
        <v>18</v>
      </c>
      <c r="D997">
        <v>24</v>
      </c>
      <c r="E997" s="7">
        <f t="shared" si="41"/>
        <v>7.6433121019108281</v>
      </c>
      <c r="F997">
        <v>20</v>
      </c>
      <c r="G997" s="16">
        <f t="shared" si="51"/>
        <v>8.6546778998739011</v>
      </c>
      <c r="H997" s="8">
        <f t="shared" si="52"/>
        <v>4.0676986129407329</v>
      </c>
      <c r="I997" s="8">
        <f t="shared" si="53"/>
        <v>45.883133404694938</v>
      </c>
    </row>
    <row r="998" spans="2:9" x14ac:dyDescent="0.3">
      <c r="B998" s="6" t="s">
        <v>15</v>
      </c>
      <c r="C998" t="s">
        <v>18</v>
      </c>
      <c r="D998">
        <v>21</v>
      </c>
      <c r="E998" s="7">
        <f t="shared" si="41"/>
        <v>6.6878980891719744</v>
      </c>
      <c r="F998">
        <v>20</v>
      </c>
      <c r="G998" s="16">
        <f t="shared" si="51"/>
        <v>6.1611446384234441</v>
      </c>
      <c r="H998" s="8">
        <f t="shared" si="52"/>
        <v>2.8957379800590184</v>
      </c>
      <c r="I998" s="8">
        <f t="shared" si="53"/>
        <v>35.12927401296956</v>
      </c>
    </row>
    <row r="999" spans="2:9" x14ac:dyDescent="0.3">
      <c r="B999" s="6" t="s">
        <v>72</v>
      </c>
      <c r="C999" t="s">
        <v>73</v>
      </c>
      <c r="D999">
        <v>31</v>
      </c>
      <c r="E999" s="7">
        <f t="shared" si="41"/>
        <v>9.872611464968152</v>
      </c>
      <c r="F999">
        <v>20</v>
      </c>
      <c r="G999" s="16">
        <f t="shared" si="51"/>
        <v>16.600792075535921</v>
      </c>
      <c r="H999" s="8">
        <f t="shared" si="52"/>
        <v>7.8023722755018827</v>
      </c>
      <c r="I999" s="8">
        <f t="shared" si="53"/>
        <v>76.55154722554137</v>
      </c>
    </row>
    <row r="1000" spans="2:9" x14ac:dyDescent="0.3">
      <c r="B1000" s="6" t="s">
        <v>15</v>
      </c>
      <c r="C1000" t="s">
        <v>18</v>
      </c>
      <c r="D1000">
        <v>15</v>
      </c>
      <c r="E1000" s="7">
        <f t="shared" si="41"/>
        <v>4.7770700636942669</v>
      </c>
      <c r="F1000">
        <v>20</v>
      </c>
      <c r="G1000" s="16">
        <f t="shared" si="51"/>
        <v>2.6167700084154584</v>
      </c>
      <c r="H1000" s="8">
        <f t="shared" si="52"/>
        <v>1.2298819039552653</v>
      </c>
      <c r="I1000" s="8">
        <f t="shared" si="53"/>
        <v>17.923098986208956</v>
      </c>
    </row>
    <row r="1001" spans="2:9" x14ac:dyDescent="0.3">
      <c r="B1001" s="6" t="s">
        <v>24</v>
      </c>
      <c r="C1001" t="s">
        <v>25</v>
      </c>
      <c r="D1001">
        <v>42</v>
      </c>
      <c r="E1001" s="7">
        <f t="shared" si="41"/>
        <v>13.375796178343949</v>
      </c>
      <c r="F1001">
        <v>20</v>
      </c>
      <c r="G1001" s="16">
        <f t="shared" si="51"/>
        <v>35.956941485064313</v>
      </c>
      <c r="H1001" s="8">
        <f t="shared" si="52"/>
        <v>16.899762497980227</v>
      </c>
      <c r="I1001" s="8">
        <f t="shared" si="53"/>
        <v>140.51709605187824</v>
      </c>
    </row>
    <row r="1002" spans="2:9" x14ac:dyDescent="0.3">
      <c r="B1002" s="6" t="s">
        <v>24</v>
      </c>
      <c r="C1002" t="s">
        <v>25</v>
      </c>
      <c r="D1002">
        <v>14</v>
      </c>
      <c r="E1002" s="7">
        <f t="shared" si="41"/>
        <v>4.4585987261146496</v>
      </c>
      <c r="F1002">
        <v>20</v>
      </c>
      <c r="G1002" s="16">
        <f t="shared" si="51"/>
        <v>2.1953772026521454</v>
      </c>
      <c r="H1002" s="8">
        <f t="shared" si="52"/>
        <v>1.0318272852465082</v>
      </c>
      <c r="I1002" s="8">
        <f t="shared" si="53"/>
        <v>15.613010672430914</v>
      </c>
    </row>
    <row r="1003" spans="2:9" x14ac:dyDescent="0.3">
      <c r="B1003" s="6" t="s">
        <v>24</v>
      </c>
      <c r="C1003" t="s">
        <v>25</v>
      </c>
      <c r="D1003">
        <v>57</v>
      </c>
      <c r="E1003" s="7">
        <f t="shared" si="41"/>
        <v>18.152866242038215</v>
      </c>
      <c r="F1003">
        <v>20</v>
      </c>
      <c r="G1003" s="16">
        <f t="shared" si="51"/>
        <v>78.219458837955742</v>
      </c>
      <c r="H1003" s="8">
        <f t="shared" si="52"/>
        <v>36.763145653839196</v>
      </c>
      <c r="I1003" s="8">
        <f t="shared" si="53"/>
        <v>258.80954936085737</v>
      </c>
    </row>
    <row r="1004" spans="2:9" x14ac:dyDescent="0.3">
      <c r="B1004" s="6" t="s">
        <v>24</v>
      </c>
      <c r="C1004" t="s">
        <v>25</v>
      </c>
      <c r="D1004">
        <v>29</v>
      </c>
      <c r="E1004" s="7">
        <f t="shared" si="41"/>
        <v>9.2356687898089174</v>
      </c>
      <c r="F1004">
        <v>20</v>
      </c>
      <c r="G1004" s="16">
        <f t="shared" si="51"/>
        <v>14.009292529252955</v>
      </c>
      <c r="H1004" s="8">
        <f t="shared" si="52"/>
        <v>6.5843674887488879</v>
      </c>
      <c r="I1004" s="8">
        <f t="shared" si="53"/>
        <v>66.992561099563275</v>
      </c>
    </row>
    <row r="1005" spans="2:9" x14ac:dyDescent="0.3">
      <c r="B1005" s="6" t="s">
        <v>15</v>
      </c>
      <c r="C1005" t="s">
        <v>18</v>
      </c>
      <c r="D1005">
        <v>27</v>
      </c>
      <c r="E1005" s="7">
        <f t="shared" si="41"/>
        <v>8.598726114649681</v>
      </c>
      <c r="F1005">
        <v>20</v>
      </c>
      <c r="G1005" s="16">
        <f t="shared" si="51"/>
        <v>11.679764309136601</v>
      </c>
      <c r="H1005" s="8">
        <f t="shared" si="52"/>
        <v>5.4894892252942027</v>
      </c>
      <c r="I1005" s="8">
        <f t="shared" si="53"/>
        <v>58.070840715317019</v>
      </c>
    </row>
    <row r="1006" spans="2:9" x14ac:dyDescent="0.3">
      <c r="B1006" s="6" t="s">
        <v>15</v>
      </c>
      <c r="C1006" t="s">
        <v>18</v>
      </c>
      <c r="D1006">
        <v>24</v>
      </c>
      <c r="E1006" s="7">
        <f t="shared" si="41"/>
        <v>7.6433121019108281</v>
      </c>
      <c r="F1006">
        <v>21</v>
      </c>
      <c r="G1006" s="16">
        <f t="shared" si="51"/>
        <v>8.6546778998739011</v>
      </c>
      <c r="H1006" s="8">
        <f t="shared" si="52"/>
        <v>4.0676986129407329</v>
      </c>
      <c r="I1006" s="8">
        <f t="shared" si="53"/>
        <v>45.883133404694938</v>
      </c>
    </row>
    <row r="1007" spans="2:9" x14ac:dyDescent="0.3">
      <c r="B1007" s="6" t="s">
        <v>15</v>
      </c>
      <c r="C1007" t="s">
        <v>18</v>
      </c>
      <c r="D1007">
        <v>42</v>
      </c>
      <c r="E1007" s="7">
        <f t="shared" si="41"/>
        <v>13.375796178343949</v>
      </c>
      <c r="F1007">
        <v>21</v>
      </c>
      <c r="G1007" s="16">
        <f t="shared" si="51"/>
        <v>35.956941485064313</v>
      </c>
      <c r="H1007" s="8">
        <f t="shared" si="52"/>
        <v>16.899762497980227</v>
      </c>
      <c r="I1007" s="8">
        <f t="shared" si="53"/>
        <v>140.51709605187824</v>
      </c>
    </row>
    <row r="1008" spans="2:9" x14ac:dyDescent="0.3">
      <c r="B1008" s="6" t="s">
        <v>24</v>
      </c>
      <c r="C1008" t="s">
        <v>25</v>
      </c>
      <c r="D1008">
        <v>22</v>
      </c>
      <c r="E1008" s="7">
        <f t="shared" si="41"/>
        <v>7.0063694267515917</v>
      </c>
      <c r="F1008">
        <v>21</v>
      </c>
      <c r="G1008" s="16">
        <f t="shared" si="51"/>
        <v>6.9355198964445544</v>
      </c>
      <c r="H1008" s="8">
        <f t="shared" si="52"/>
        <v>3.2596943513289403</v>
      </c>
      <c r="I1008" s="8">
        <f t="shared" si="53"/>
        <v>38.554577374778376</v>
      </c>
    </row>
    <row r="1009" spans="2:9" x14ac:dyDescent="0.3">
      <c r="B1009" s="6" t="s">
        <v>24</v>
      </c>
      <c r="C1009" t="s">
        <v>25</v>
      </c>
      <c r="D1009">
        <v>54</v>
      </c>
      <c r="E1009" s="7">
        <f t="shared" si="41"/>
        <v>17.197452229299362</v>
      </c>
      <c r="F1009">
        <v>21</v>
      </c>
      <c r="G1009" s="16">
        <f t="shared" si="51"/>
        <v>68.16405497184239</v>
      </c>
      <c r="H1009" s="8">
        <f t="shared" si="52"/>
        <v>32.037105836765924</v>
      </c>
      <c r="I1009" s="8">
        <f t="shared" si="53"/>
        <v>232.28336286126807</v>
      </c>
    </row>
    <row r="1010" spans="2:9" x14ac:dyDescent="0.3">
      <c r="B1010" s="6" t="s">
        <v>72</v>
      </c>
      <c r="C1010" t="s">
        <v>73</v>
      </c>
      <c r="D1010">
        <v>13</v>
      </c>
      <c r="E1010" s="7">
        <f t="shared" si="41"/>
        <v>4.1401273885350314</v>
      </c>
      <c r="F1010">
        <v>21</v>
      </c>
      <c r="G1010" s="16">
        <f t="shared" si="51"/>
        <v>1.8180219855478328</v>
      </c>
      <c r="H1010" s="8">
        <f t="shared" si="52"/>
        <v>0.85447033320748134</v>
      </c>
      <c r="I1010" s="8">
        <f t="shared" si="53"/>
        <v>13.462238794085838</v>
      </c>
    </row>
    <row r="1011" spans="2:9" x14ac:dyDescent="0.3">
      <c r="B1011" s="6" t="s">
        <v>72</v>
      </c>
      <c r="C1011" t="s">
        <v>73</v>
      </c>
      <c r="D1011">
        <v>10</v>
      </c>
      <c r="E1011" s="7">
        <f t="shared" si="41"/>
        <v>3.1847133757961781</v>
      </c>
      <c r="F1011">
        <v>21</v>
      </c>
      <c r="G1011" s="16">
        <f t="shared" si="51"/>
        <v>0.93242369043444173</v>
      </c>
      <c r="H1011" s="8">
        <f t="shared" si="52"/>
        <v>0.43823913450418761</v>
      </c>
      <c r="I1011" s="8">
        <f t="shared" si="53"/>
        <v>7.9658217716484252</v>
      </c>
    </row>
    <row r="1012" spans="2:9" x14ac:dyDescent="0.3">
      <c r="B1012" s="6" t="s">
        <v>24</v>
      </c>
      <c r="C1012" t="s">
        <v>25</v>
      </c>
      <c r="D1012">
        <v>18</v>
      </c>
      <c r="E1012" s="7">
        <f t="shared" si="41"/>
        <v>5.7324840764331206</v>
      </c>
      <c r="F1012">
        <v>21</v>
      </c>
      <c r="G1012" s="16">
        <f t="shared" si="51"/>
        <v>4.1618059307872386</v>
      </c>
      <c r="H1012" s="8">
        <f t="shared" si="52"/>
        <v>1.9560487874700021</v>
      </c>
      <c r="I1012" s="8">
        <f t="shared" si="53"/>
        <v>25.809262540140899</v>
      </c>
    </row>
    <row r="1013" spans="2:9" x14ac:dyDescent="0.3">
      <c r="B1013" s="6" t="s">
        <v>24</v>
      </c>
      <c r="C1013" t="s">
        <v>25</v>
      </c>
      <c r="D1013">
        <v>22</v>
      </c>
      <c r="E1013" s="7">
        <f t="shared" si="41"/>
        <v>7.0063694267515917</v>
      </c>
      <c r="F1013">
        <v>21</v>
      </c>
      <c r="G1013" s="16">
        <f t="shared" si="51"/>
        <v>6.9355198964445544</v>
      </c>
      <c r="H1013" s="8">
        <f t="shared" si="52"/>
        <v>3.2596943513289403</v>
      </c>
      <c r="I1013" s="8">
        <f t="shared" si="53"/>
        <v>38.554577374778376</v>
      </c>
    </row>
    <row r="1014" spans="2:9" x14ac:dyDescent="0.3">
      <c r="B1014" s="6" t="s">
        <v>15</v>
      </c>
      <c r="C1014" t="s">
        <v>18</v>
      </c>
      <c r="D1014">
        <v>39</v>
      </c>
      <c r="E1014" s="7">
        <f t="shared" si="41"/>
        <v>12.420382165605096</v>
      </c>
      <c r="F1014">
        <v>21</v>
      </c>
      <c r="G1014" s="16">
        <f t="shared" si="51"/>
        <v>29.776436629629071</v>
      </c>
      <c r="H1014" s="8">
        <f t="shared" si="52"/>
        <v>13.994925215925663</v>
      </c>
      <c r="I1014" s="8">
        <f t="shared" si="53"/>
        <v>121.16014914677258</v>
      </c>
    </row>
    <row r="1015" spans="2:9" x14ac:dyDescent="0.3">
      <c r="B1015" s="6" t="s">
        <v>24</v>
      </c>
      <c r="C1015" t="s">
        <v>25</v>
      </c>
      <c r="D1015">
        <v>21</v>
      </c>
      <c r="E1015" s="7">
        <f t="shared" si="41"/>
        <v>6.6878980891719744</v>
      </c>
      <c r="F1015">
        <v>21</v>
      </c>
      <c r="G1015" s="16">
        <f t="shared" si="51"/>
        <v>6.1611446384234441</v>
      </c>
      <c r="H1015" s="8">
        <f t="shared" si="52"/>
        <v>2.8957379800590184</v>
      </c>
      <c r="I1015" s="8">
        <f t="shared" si="53"/>
        <v>35.12927401296956</v>
      </c>
    </row>
    <row r="1016" spans="2:9" x14ac:dyDescent="0.3">
      <c r="B1016" s="6" t="s">
        <v>15</v>
      </c>
      <c r="C1016" t="s">
        <v>18</v>
      </c>
      <c r="D1016">
        <v>40</v>
      </c>
      <c r="E1016" s="7">
        <f t="shared" si="41"/>
        <v>12.738853503184712</v>
      </c>
      <c r="F1016">
        <v>21</v>
      </c>
      <c r="G1016" s="16">
        <f t="shared" si="51"/>
        <v>31.758207152369334</v>
      </c>
      <c r="H1016" s="8">
        <f t="shared" si="52"/>
        <v>14.926357361613587</v>
      </c>
      <c r="I1016" s="8">
        <f t="shared" si="53"/>
        <v>127.4531483463748</v>
      </c>
    </row>
    <row r="1017" spans="2:9" x14ac:dyDescent="0.3">
      <c r="B1017" s="6" t="s">
        <v>24</v>
      </c>
      <c r="C1017" t="s">
        <v>25</v>
      </c>
      <c r="D1017">
        <v>44</v>
      </c>
      <c r="E1017" s="7">
        <f t="shared" si="41"/>
        <v>14.012738853503183</v>
      </c>
      <c r="F1017">
        <v>21</v>
      </c>
      <c r="G1017" s="16">
        <f t="shared" si="51"/>
        <v>40.476258507180518</v>
      </c>
      <c r="H1017" s="8">
        <f t="shared" si="52"/>
        <v>19.023841498374843</v>
      </c>
      <c r="I1017" s="8">
        <f t="shared" si="53"/>
        <v>154.2183094991135</v>
      </c>
    </row>
    <row r="1018" spans="2:9" x14ac:dyDescent="0.3">
      <c r="B1018" s="6" t="s">
        <v>24</v>
      </c>
      <c r="C1018" t="s">
        <v>25</v>
      </c>
      <c r="D1018">
        <v>35</v>
      </c>
      <c r="E1018" s="7">
        <f t="shared" si="41"/>
        <v>11.146496815286623</v>
      </c>
      <c r="F1018">
        <v>21</v>
      </c>
      <c r="G1018" s="16">
        <f t="shared" si="51"/>
        <v>22.608225284226034</v>
      </c>
      <c r="H1018" s="8">
        <f t="shared" si="52"/>
        <v>10.625865883586235</v>
      </c>
      <c r="I1018" s="8">
        <f t="shared" si="53"/>
        <v>97.581316702693215</v>
      </c>
    </row>
    <row r="1019" spans="2:9" x14ac:dyDescent="0.3">
      <c r="B1019" s="6" t="s">
        <v>15</v>
      </c>
      <c r="C1019" t="s">
        <v>18</v>
      </c>
      <c r="D1019">
        <v>21</v>
      </c>
      <c r="E1019" s="7">
        <f t="shared" si="41"/>
        <v>6.6878980891719744</v>
      </c>
      <c r="F1019">
        <v>21</v>
      </c>
      <c r="G1019" s="16">
        <f t="shared" si="51"/>
        <v>6.1611446384234441</v>
      </c>
      <c r="H1019" s="8">
        <f t="shared" si="52"/>
        <v>2.8957379800590184</v>
      </c>
      <c r="I1019" s="8">
        <f t="shared" si="53"/>
        <v>35.12927401296956</v>
      </c>
    </row>
    <row r="1020" spans="2:9" x14ac:dyDescent="0.3">
      <c r="B1020" s="6" t="s">
        <v>22</v>
      </c>
      <c r="C1020" t="s">
        <v>23</v>
      </c>
      <c r="D1020">
        <v>41</v>
      </c>
      <c r="E1020" s="7">
        <f t="shared" si="41"/>
        <v>13.057324840764331</v>
      </c>
      <c r="F1020">
        <v>21</v>
      </c>
      <c r="G1020" s="16">
        <f t="shared" si="51"/>
        <v>33.818022957337249</v>
      </c>
      <c r="H1020" s="8">
        <f t="shared" si="52"/>
        <v>15.894470789948507</v>
      </c>
      <c r="I1020" s="8">
        <f t="shared" si="53"/>
        <v>133.90546398141004</v>
      </c>
    </row>
    <row r="1021" spans="2:9" x14ac:dyDescent="0.3">
      <c r="B1021" s="6" t="s">
        <v>15</v>
      </c>
      <c r="C1021" t="s">
        <v>18</v>
      </c>
      <c r="D1021">
        <v>25</v>
      </c>
      <c r="E1021" s="7">
        <f t="shared" si="41"/>
        <v>7.9617834394904454</v>
      </c>
      <c r="F1021">
        <v>21</v>
      </c>
      <c r="G1021" s="16">
        <f t="shared" si="51"/>
        <v>9.6021972115884662</v>
      </c>
      <c r="H1021" s="8">
        <f t="shared" si="52"/>
        <v>4.5130326894465789</v>
      </c>
      <c r="I1021" s="8">
        <f t="shared" si="53"/>
        <v>49.786386072802657</v>
      </c>
    </row>
    <row r="1022" spans="2:9" x14ac:dyDescent="0.3">
      <c r="B1022" s="6" t="s">
        <v>22</v>
      </c>
      <c r="C1022" t="s">
        <v>23</v>
      </c>
      <c r="D1022">
        <v>52</v>
      </c>
      <c r="E1022" s="7">
        <f t="shared" si="41"/>
        <v>16.560509554140125</v>
      </c>
      <c r="F1022">
        <v>21</v>
      </c>
      <c r="G1022" s="16">
        <f t="shared" si="51"/>
        <v>61.921548558776536</v>
      </c>
      <c r="H1022" s="8">
        <f t="shared" si="52"/>
        <v>29.10312782262497</v>
      </c>
      <c r="I1022" s="8">
        <f t="shared" si="53"/>
        <v>215.39582070537341</v>
      </c>
    </row>
    <row r="1023" spans="2:9" x14ac:dyDescent="0.3">
      <c r="B1023" s="6" t="s">
        <v>15</v>
      </c>
      <c r="C1023" t="s">
        <v>18</v>
      </c>
      <c r="D1023">
        <v>17</v>
      </c>
      <c r="E1023" s="7">
        <f t="shared" si="41"/>
        <v>5.4140127388535033</v>
      </c>
      <c r="F1023">
        <v>21</v>
      </c>
      <c r="G1023" s="16">
        <f t="shared" si="51"/>
        <v>3.5983698908858401</v>
      </c>
      <c r="H1023" s="8">
        <f t="shared" si="52"/>
        <v>1.6912338487163447</v>
      </c>
      <c r="I1023" s="8">
        <f t="shared" si="53"/>
        <v>23.021224920063954</v>
      </c>
    </row>
    <row r="1024" spans="2:9" x14ac:dyDescent="0.3">
      <c r="B1024" s="6" t="s">
        <v>24</v>
      </c>
      <c r="C1024" t="s">
        <v>25</v>
      </c>
      <c r="D1024">
        <v>14</v>
      </c>
      <c r="E1024" s="7">
        <f t="shared" ref="E1024:E1243" si="54">D1024/3.14</f>
        <v>4.4585987261146496</v>
      </c>
      <c r="F1024">
        <v>21</v>
      </c>
      <c r="G1024" s="16">
        <f t="shared" si="51"/>
        <v>2.1953772026521454</v>
      </c>
      <c r="H1024" s="8">
        <f t="shared" si="52"/>
        <v>1.0318272852465082</v>
      </c>
      <c r="I1024" s="8">
        <f t="shared" si="53"/>
        <v>15.613010672430914</v>
      </c>
    </row>
    <row r="1025" spans="2:9" x14ac:dyDescent="0.3">
      <c r="B1025" s="6" t="s">
        <v>22</v>
      </c>
      <c r="C1025" t="s">
        <v>23</v>
      </c>
      <c r="D1025">
        <v>19</v>
      </c>
      <c r="E1025" s="7">
        <f t="shared" si="54"/>
        <v>6.0509554140127388</v>
      </c>
      <c r="F1025">
        <v>21</v>
      </c>
      <c r="G1025" s="16">
        <f t="shared" si="51"/>
        <v>4.7757459239953679</v>
      </c>
      <c r="H1025" s="8">
        <f t="shared" si="52"/>
        <v>2.2446005842778227</v>
      </c>
      <c r="I1025" s="8">
        <f t="shared" si="53"/>
        <v>28.756616595650822</v>
      </c>
    </row>
    <row r="1026" spans="2:9" x14ac:dyDescent="0.3">
      <c r="B1026" s="6" t="s">
        <v>24</v>
      </c>
      <c r="C1026" t="s">
        <v>25</v>
      </c>
      <c r="D1026">
        <v>63</v>
      </c>
      <c r="E1026" s="7">
        <f t="shared" si="54"/>
        <v>20.063694267515924</v>
      </c>
      <c r="F1026">
        <v>21</v>
      </c>
      <c r="G1026" s="16">
        <f t="shared" ref="G1026:G1089" si="55">EXP(2.545*LN(E1026)-3.018)</f>
        <v>100.91018389786554</v>
      </c>
      <c r="H1026" s="8">
        <f t="shared" si="52"/>
        <v>47.4277864319968</v>
      </c>
      <c r="I1026" s="8">
        <f t="shared" si="53"/>
        <v>316.16346611672606</v>
      </c>
    </row>
    <row r="1027" spans="2:9" x14ac:dyDescent="0.3">
      <c r="B1027" s="6" t="s">
        <v>15</v>
      </c>
      <c r="C1027" t="s">
        <v>18</v>
      </c>
      <c r="D1027">
        <v>29</v>
      </c>
      <c r="E1027" s="7">
        <f t="shared" si="54"/>
        <v>9.2356687898089174</v>
      </c>
      <c r="F1027">
        <v>21</v>
      </c>
      <c r="G1027" s="16">
        <f t="shared" si="55"/>
        <v>14.009292529252955</v>
      </c>
      <c r="H1027" s="8">
        <f t="shared" ref="H1027:H1090" si="56">G1027*0.47</f>
        <v>6.5843674887488879</v>
      </c>
      <c r="I1027" s="8">
        <f t="shared" ref="I1027:I1090" si="57">PI()*((E1027/2)^2)</f>
        <v>66.992561099563275</v>
      </c>
    </row>
    <row r="1028" spans="2:9" x14ac:dyDescent="0.3">
      <c r="B1028" s="6" t="s">
        <v>15</v>
      </c>
      <c r="C1028" t="s">
        <v>18</v>
      </c>
      <c r="D1028">
        <v>31</v>
      </c>
      <c r="E1028" s="7">
        <f t="shared" si="54"/>
        <v>9.872611464968152</v>
      </c>
      <c r="F1028">
        <v>21</v>
      </c>
      <c r="G1028" s="16">
        <f t="shared" si="55"/>
        <v>16.600792075535921</v>
      </c>
      <c r="H1028" s="8">
        <f t="shared" si="56"/>
        <v>7.8023722755018827</v>
      </c>
      <c r="I1028" s="8">
        <f t="shared" si="57"/>
        <v>76.55154722554137</v>
      </c>
    </row>
    <row r="1029" spans="2:9" x14ac:dyDescent="0.3">
      <c r="B1029" s="6" t="s">
        <v>15</v>
      </c>
      <c r="C1029" t="s">
        <v>18</v>
      </c>
      <c r="D1029">
        <v>33</v>
      </c>
      <c r="E1029" s="7">
        <f t="shared" si="54"/>
        <v>10.509554140127388</v>
      </c>
      <c r="F1029">
        <v>21</v>
      </c>
      <c r="G1029" s="16">
        <f t="shared" si="55"/>
        <v>19.463963264735195</v>
      </c>
      <c r="H1029" s="8">
        <f t="shared" si="56"/>
        <v>9.1480627344255421</v>
      </c>
      <c r="I1029" s="8">
        <f t="shared" si="57"/>
        <v>86.747799093251359</v>
      </c>
    </row>
    <row r="1030" spans="2:9" x14ac:dyDescent="0.3">
      <c r="B1030" s="6" t="s">
        <v>24</v>
      </c>
      <c r="C1030" t="s">
        <v>25</v>
      </c>
      <c r="D1030">
        <v>31</v>
      </c>
      <c r="E1030" s="7">
        <f t="shared" si="54"/>
        <v>9.872611464968152</v>
      </c>
      <c r="F1030">
        <v>21</v>
      </c>
      <c r="G1030" s="16">
        <f t="shared" si="55"/>
        <v>16.600792075535921</v>
      </c>
      <c r="H1030" s="8">
        <f t="shared" si="56"/>
        <v>7.8023722755018827</v>
      </c>
      <c r="I1030" s="8">
        <f t="shared" si="57"/>
        <v>76.55154722554137</v>
      </c>
    </row>
    <row r="1031" spans="2:9" x14ac:dyDescent="0.3">
      <c r="B1031" s="6" t="s">
        <v>24</v>
      </c>
      <c r="C1031" t="s">
        <v>25</v>
      </c>
      <c r="D1031">
        <v>41</v>
      </c>
      <c r="E1031" s="7">
        <f t="shared" si="54"/>
        <v>13.057324840764331</v>
      </c>
      <c r="F1031">
        <v>21</v>
      </c>
      <c r="G1031" s="16">
        <f t="shared" si="55"/>
        <v>33.818022957337249</v>
      </c>
      <c r="H1031" s="8">
        <f t="shared" si="56"/>
        <v>15.894470789948507</v>
      </c>
      <c r="I1031" s="8">
        <f t="shared" si="57"/>
        <v>133.90546398141004</v>
      </c>
    </row>
    <row r="1032" spans="2:9" x14ac:dyDescent="0.3">
      <c r="B1032" s="6" t="s">
        <v>24</v>
      </c>
      <c r="C1032" t="s">
        <v>25</v>
      </c>
      <c r="D1032">
        <v>62</v>
      </c>
      <c r="E1032" s="7">
        <f t="shared" si="54"/>
        <v>19.745222929936304</v>
      </c>
      <c r="F1032">
        <v>21</v>
      </c>
      <c r="G1032" s="16">
        <f t="shared" si="55"/>
        <v>96.883573474831977</v>
      </c>
      <c r="H1032" s="8">
        <f t="shared" si="56"/>
        <v>45.535279533171028</v>
      </c>
      <c r="I1032" s="8">
        <f t="shared" si="57"/>
        <v>306.20618890216548</v>
      </c>
    </row>
    <row r="1033" spans="2:9" x14ac:dyDescent="0.3">
      <c r="B1033" s="6" t="s">
        <v>22</v>
      </c>
      <c r="C1033" t="s">
        <v>23</v>
      </c>
      <c r="D1033">
        <v>48</v>
      </c>
      <c r="E1033" s="7">
        <f t="shared" si="54"/>
        <v>15.286624203821656</v>
      </c>
      <c r="F1033">
        <v>21</v>
      </c>
      <c r="G1033" s="16">
        <f t="shared" si="55"/>
        <v>50.509404515047429</v>
      </c>
      <c r="H1033" s="8">
        <f t="shared" si="56"/>
        <v>23.739420122072289</v>
      </c>
      <c r="I1033" s="8">
        <f t="shared" si="57"/>
        <v>183.53253361877975</v>
      </c>
    </row>
    <row r="1034" spans="2:9" x14ac:dyDescent="0.3">
      <c r="B1034" s="6" t="s">
        <v>24</v>
      </c>
      <c r="C1034" t="s">
        <v>25</v>
      </c>
      <c r="D1034">
        <v>9</v>
      </c>
      <c r="E1034" s="7">
        <f t="shared" si="54"/>
        <v>2.8662420382165603</v>
      </c>
      <c r="F1034">
        <v>21</v>
      </c>
      <c r="G1034" s="16">
        <f t="shared" si="55"/>
        <v>0.71311650094821233</v>
      </c>
      <c r="H1034" s="8">
        <f t="shared" si="56"/>
        <v>0.33516475544565977</v>
      </c>
      <c r="I1034" s="8">
        <f t="shared" si="57"/>
        <v>6.4523156350352249</v>
      </c>
    </row>
    <row r="1035" spans="2:9" x14ac:dyDescent="0.3">
      <c r="B1035" s="6" t="s">
        <v>55</v>
      </c>
      <c r="C1035" t="s">
        <v>56</v>
      </c>
      <c r="D1035">
        <v>44</v>
      </c>
      <c r="E1035" s="7">
        <f t="shared" si="54"/>
        <v>14.012738853503183</v>
      </c>
      <c r="F1035">
        <v>21</v>
      </c>
      <c r="G1035" s="16">
        <f t="shared" si="55"/>
        <v>40.476258507180518</v>
      </c>
      <c r="H1035" s="8">
        <f t="shared" si="56"/>
        <v>19.023841498374843</v>
      </c>
      <c r="I1035" s="8">
        <f t="shared" si="57"/>
        <v>154.2183094991135</v>
      </c>
    </row>
    <row r="1036" spans="2:9" x14ac:dyDescent="0.3">
      <c r="B1036" s="6" t="s">
        <v>47</v>
      </c>
      <c r="C1036" t="s">
        <v>54</v>
      </c>
      <c r="D1036">
        <v>82</v>
      </c>
      <c r="E1036" s="7">
        <f t="shared" si="54"/>
        <v>26.114649681528661</v>
      </c>
      <c r="F1036">
        <v>22</v>
      </c>
      <c r="G1036" s="16">
        <f t="shared" si="55"/>
        <v>197.36473398694559</v>
      </c>
      <c r="H1036" s="8">
        <f t="shared" si="56"/>
        <v>92.761424973864422</v>
      </c>
      <c r="I1036" s="8">
        <f t="shared" si="57"/>
        <v>535.62185592564015</v>
      </c>
    </row>
    <row r="1037" spans="2:9" x14ac:dyDescent="0.3">
      <c r="B1037" s="6" t="s">
        <v>41</v>
      </c>
      <c r="C1037" t="s">
        <v>42</v>
      </c>
      <c r="D1037">
        <v>83</v>
      </c>
      <c r="E1037" s="7">
        <f t="shared" si="54"/>
        <v>26.433121019108277</v>
      </c>
      <c r="F1037">
        <v>22</v>
      </c>
      <c r="G1037" s="16">
        <f t="shared" si="55"/>
        <v>203.54809602185563</v>
      </c>
      <c r="H1037" s="8">
        <f t="shared" si="56"/>
        <v>95.667605130272136</v>
      </c>
      <c r="I1037" s="8">
        <f t="shared" si="57"/>
        <v>548.76546184886001</v>
      </c>
    </row>
    <row r="1038" spans="2:9" x14ac:dyDescent="0.3">
      <c r="B1038" s="6" t="s">
        <v>94</v>
      </c>
      <c r="C1038" t="s">
        <v>95</v>
      </c>
      <c r="D1038">
        <v>55</v>
      </c>
      <c r="E1038" s="7">
        <f t="shared" si="54"/>
        <v>17.515923566878982</v>
      </c>
      <c r="F1038">
        <v>22</v>
      </c>
      <c r="G1038" s="16">
        <f t="shared" si="55"/>
        <v>71.422713186885233</v>
      </c>
      <c r="H1038" s="8">
        <f t="shared" si="56"/>
        <v>33.568675197836058</v>
      </c>
      <c r="I1038" s="8">
        <f t="shared" si="57"/>
        <v>240.96610859236495</v>
      </c>
    </row>
    <row r="1039" spans="2:9" x14ac:dyDescent="0.3">
      <c r="B1039" s="6" t="s">
        <v>24</v>
      </c>
      <c r="C1039" t="s">
        <v>25</v>
      </c>
      <c r="D1039">
        <v>53</v>
      </c>
      <c r="E1039" s="7">
        <f t="shared" si="54"/>
        <v>16.878980891719745</v>
      </c>
      <c r="F1039">
        <v>22</v>
      </c>
      <c r="G1039" s="16">
        <f t="shared" si="55"/>
        <v>64.997310634988111</v>
      </c>
      <c r="H1039" s="8">
        <f t="shared" si="56"/>
        <v>30.54873599844441</v>
      </c>
      <c r="I1039" s="8">
        <f t="shared" si="57"/>
        <v>223.75993356560429</v>
      </c>
    </row>
    <row r="1040" spans="2:9" x14ac:dyDescent="0.3">
      <c r="B1040" s="6" t="s">
        <v>34</v>
      </c>
      <c r="C1040" t="s">
        <v>35</v>
      </c>
      <c r="D1040">
        <v>25</v>
      </c>
      <c r="E1040" s="7">
        <f t="shared" si="54"/>
        <v>7.9617834394904454</v>
      </c>
      <c r="F1040">
        <v>22</v>
      </c>
      <c r="G1040" s="16">
        <f t="shared" si="55"/>
        <v>9.6021972115884662</v>
      </c>
      <c r="H1040" s="8">
        <f t="shared" si="56"/>
        <v>4.5130326894465789</v>
      </c>
      <c r="I1040" s="8">
        <f t="shared" si="57"/>
        <v>49.786386072802657</v>
      </c>
    </row>
    <row r="1041" spans="2:9" x14ac:dyDescent="0.3">
      <c r="B1041" s="6" t="s">
        <v>34</v>
      </c>
      <c r="C1041" t="s">
        <v>35</v>
      </c>
      <c r="D1041">
        <v>23</v>
      </c>
      <c r="E1041" s="7">
        <f t="shared" si="54"/>
        <v>7.3248407643312099</v>
      </c>
      <c r="F1041">
        <v>22</v>
      </c>
      <c r="G1041" s="16">
        <f t="shared" si="55"/>
        <v>7.7662370408352812</v>
      </c>
      <c r="H1041" s="8">
        <f t="shared" si="56"/>
        <v>3.6501314091925821</v>
      </c>
      <c r="I1041" s="8">
        <f t="shared" si="57"/>
        <v>42.139197172020175</v>
      </c>
    </row>
    <row r="1042" spans="2:9" x14ac:dyDescent="0.3">
      <c r="B1042" s="6" t="s">
        <v>94</v>
      </c>
      <c r="C1042" t="s">
        <v>95</v>
      </c>
      <c r="D1042">
        <v>20</v>
      </c>
      <c r="E1042" s="7">
        <f t="shared" si="54"/>
        <v>6.3694267515923562</v>
      </c>
      <c r="F1042">
        <v>22</v>
      </c>
      <c r="G1042" s="16">
        <f t="shared" si="55"/>
        <v>5.4417005351814183</v>
      </c>
      <c r="H1042" s="8">
        <f t="shared" si="56"/>
        <v>2.5575992515352666</v>
      </c>
      <c r="I1042" s="8">
        <f t="shared" si="57"/>
        <v>31.863287086593701</v>
      </c>
    </row>
    <row r="1043" spans="2:9" x14ac:dyDescent="0.3">
      <c r="B1043" s="6" t="s">
        <v>94</v>
      </c>
      <c r="C1043" t="s">
        <v>95</v>
      </c>
      <c r="D1043">
        <v>17</v>
      </c>
      <c r="E1043" s="7">
        <f t="shared" si="54"/>
        <v>5.4140127388535033</v>
      </c>
      <c r="F1043">
        <v>22</v>
      </c>
      <c r="G1043" s="16">
        <f t="shared" si="55"/>
        <v>3.5983698908858401</v>
      </c>
      <c r="H1043" s="8">
        <f t="shared" si="56"/>
        <v>1.6912338487163447</v>
      </c>
      <c r="I1043" s="8">
        <f t="shared" si="57"/>
        <v>23.021224920063954</v>
      </c>
    </row>
    <row r="1044" spans="2:9" x14ac:dyDescent="0.3">
      <c r="B1044" s="6" t="s">
        <v>24</v>
      </c>
      <c r="C1044" t="s">
        <v>25</v>
      </c>
      <c r="D1044">
        <v>18</v>
      </c>
      <c r="E1044" s="7">
        <f t="shared" si="54"/>
        <v>5.7324840764331206</v>
      </c>
      <c r="F1044">
        <v>22</v>
      </c>
      <c r="G1044" s="16">
        <f t="shared" si="55"/>
        <v>4.1618059307872386</v>
      </c>
      <c r="H1044" s="8">
        <f t="shared" si="56"/>
        <v>1.9560487874700021</v>
      </c>
      <c r="I1044" s="8">
        <f t="shared" si="57"/>
        <v>25.809262540140899</v>
      </c>
    </row>
    <row r="1045" spans="2:9" x14ac:dyDescent="0.3">
      <c r="B1045" s="6" t="s">
        <v>24</v>
      </c>
      <c r="C1045" t="s">
        <v>56</v>
      </c>
      <c r="D1045">
        <v>49</v>
      </c>
      <c r="E1045" s="7">
        <f t="shared" si="54"/>
        <v>15.605095541401273</v>
      </c>
      <c r="F1045">
        <v>22</v>
      </c>
      <c r="G1045" s="16">
        <f t="shared" si="55"/>
        <v>53.230717849187172</v>
      </c>
      <c r="H1045" s="8">
        <f t="shared" si="56"/>
        <v>25.01843738911797</v>
      </c>
      <c r="I1045" s="8">
        <f t="shared" si="57"/>
        <v>191.25938073727869</v>
      </c>
    </row>
    <row r="1046" spans="2:9" x14ac:dyDescent="0.3">
      <c r="B1046" s="6" t="s">
        <v>24</v>
      </c>
      <c r="C1046" t="s">
        <v>25</v>
      </c>
      <c r="D1046">
        <v>29</v>
      </c>
      <c r="E1046" s="7">
        <f t="shared" si="54"/>
        <v>9.2356687898089174</v>
      </c>
      <c r="F1046">
        <v>22</v>
      </c>
      <c r="G1046" s="16">
        <f t="shared" si="55"/>
        <v>14.009292529252955</v>
      </c>
      <c r="H1046" s="8">
        <f t="shared" si="56"/>
        <v>6.5843674887488879</v>
      </c>
      <c r="I1046" s="8">
        <f t="shared" si="57"/>
        <v>66.992561099563275</v>
      </c>
    </row>
    <row r="1047" spans="2:9" x14ac:dyDescent="0.3">
      <c r="B1047" s="6" t="s">
        <v>34</v>
      </c>
      <c r="C1047" t="s">
        <v>35</v>
      </c>
      <c r="D1047">
        <v>54</v>
      </c>
      <c r="E1047" s="7">
        <f t="shared" si="54"/>
        <v>17.197452229299362</v>
      </c>
      <c r="F1047">
        <v>22</v>
      </c>
      <c r="G1047" s="16">
        <f t="shared" si="55"/>
        <v>68.16405497184239</v>
      </c>
      <c r="H1047" s="8">
        <f t="shared" si="56"/>
        <v>32.037105836765924</v>
      </c>
      <c r="I1047" s="8">
        <f t="shared" si="57"/>
        <v>232.28336286126807</v>
      </c>
    </row>
    <row r="1048" spans="2:9" x14ac:dyDescent="0.3">
      <c r="B1048" s="6" t="s">
        <v>34</v>
      </c>
      <c r="C1048" t="s">
        <v>35</v>
      </c>
      <c r="D1048">
        <v>46</v>
      </c>
      <c r="E1048" s="7">
        <f t="shared" si="54"/>
        <v>14.64968152866242</v>
      </c>
      <c r="F1048">
        <v>22</v>
      </c>
      <c r="G1048" s="16">
        <f t="shared" si="55"/>
        <v>45.324391363081176</v>
      </c>
      <c r="H1048" s="8">
        <f t="shared" si="56"/>
        <v>21.302463940648153</v>
      </c>
      <c r="I1048" s="8">
        <f t="shared" si="57"/>
        <v>168.5567886880807</v>
      </c>
    </row>
    <row r="1049" spans="2:9" x14ac:dyDescent="0.3">
      <c r="B1049" s="6" t="s">
        <v>41</v>
      </c>
      <c r="C1049" t="s">
        <v>42</v>
      </c>
      <c r="D1049">
        <v>30</v>
      </c>
      <c r="E1049" s="7">
        <f t="shared" si="54"/>
        <v>9.5541401273885338</v>
      </c>
      <c r="F1049">
        <v>22</v>
      </c>
      <c r="G1049" s="16">
        <f t="shared" si="55"/>
        <v>15.271682713902763</v>
      </c>
      <c r="H1049" s="8">
        <f t="shared" si="56"/>
        <v>7.1776908755342985</v>
      </c>
      <c r="I1049" s="8">
        <f t="shared" si="57"/>
        <v>71.692395944835823</v>
      </c>
    </row>
    <row r="1050" spans="2:9" x14ac:dyDescent="0.3">
      <c r="B1050" s="6" t="s">
        <v>24</v>
      </c>
      <c r="C1050" t="s">
        <v>25</v>
      </c>
      <c r="D1050">
        <v>22</v>
      </c>
      <c r="E1050" s="7">
        <f t="shared" si="54"/>
        <v>7.0063694267515917</v>
      </c>
      <c r="F1050">
        <v>22</v>
      </c>
      <c r="G1050" s="16">
        <f t="shared" si="55"/>
        <v>6.9355198964445544</v>
      </c>
      <c r="H1050" s="8">
        <f t="shared" si="56"/>
        <v>3.2596943513289403</v>
      </c>
      <c r="I1050" s="8">
        <f t="shared" si="57"/>
        <v>38.554577374778376</v>
      </c>
    </row>
    <row r="1051" spans="2:9" x14ac:dyDescent="0.3">
      <c r="B1051" s="6" t="s">
        <v>47</v>
      </c>
      <c r="C1051" t="s">
        <v>54</v>
      </c>
      <c r="D1051">
        <v>92</v>
      </c>
      <c r="E1051" s="7">
        <f t="shared" si="54"/>
        <v>29.29936305732484</v>
      </c>
      <c r="F1051">
        <v>22</v>
      </c>
      <c r="G1051" s="16">
        <f t="shared" si="55"/>
        <v>264.51683635615649</v>
      </c>
      <c r="H1051" s="8">
        <f t="shared" si="56"/>
        <v>124.32291308739354</v>
      </c>
      <c r="I1051" s="8">
        <f t="shared" si="57"/>
        <v>674.2271547523228</v>
      </c>
    </row>
    <row r="1052" spans="2:9" x14ac:dyDescent="0.3">
      <c r="B1052" s="6" t="s">
        <v>41</v>
      </c>
      <c r="C1052" t="s">
        <v>42</v>
      </c>
      <c r="D1052">
        <v>30</v>
      </c>
      <c r="E1052" s="7">
        <f t="shared" si="54"/>
        <v>9.5541401273885338</v>
      </c>
      <c r="F1052">
        <v>22</v>
      </c>
      <c r="G1052" s="16">
        <f t="shared" si="55"/>
        <v>15.271682713902763</v>
      </c>
      <c r="H1052" s="8">
        <f t="shared" si="56"/>
        <v>7.1776908755342985</v>
      </c>
      <c r="I1052" s="8">
        <f t="shared" si="57"/>
        <v>71.692395944835823</v>
      </c>
    </row>
    <row r="1053" spans="2:9" x14ac:dyDescent="0.3">
      <c r="B1053" s="6" t="s">
        <v>41</v>
      </c>
      <c r="C1053" t="s">
        <v>42</v>
      </c>
      <c r="D1053">
        <v>47</v>
      </c>
      <c r="E1053" s="7">
        <f t="shared" si="54"/>
        <v>14.968152866242038</v>
      </c>
      <c r="F1053">
        <v>22</v>
      </c>
      <c r="G1053" s="16">
        <f t="shared" si="55"/>
        <v>47.874290165245462</v>
      </c>
      <c r="H1053" s="8">
        <f t="shared" si="56"/>
        <v>22.500916377665366</v>
      </c>
      <c r="I1053" s="8">
        <f t="shared" si="57"/>
        <v>175.96500293571373</v>
      </c>
    </row>
    <row r="1054" spans="2:9" x14ac:dyDescent="0.3">
      <c r="B1054" s="6" t="s">
        <v>12</v>
      </c>
      <c r="C1054" t="s">
        <v>13</v>
      </c>
      <c r="D1054">
        <v>18</v>
      </c>
      <c r="E1054" s="7">
        <f t="shared" si="54"/>
        <v>5.7324840764331206</v>
      </c>
      <c r="F1054">
        <v>23</v>
      </c>
      <c r="G1054" s="16">
        <f t="shared" si="55"/>
        <v>4.1618059307872386</v>
      </c>
      <c r="H1054" s="8">
        <f t="shared" si="56"/>
        <v>1.9560487874700021</v>
      </c>
      <c r="I1054" s="8">
        <f t="shared" si="57"/>
        <v>25.809262540140899</v>
      </c>
    </row>
    <row r="1055" spans="2:9" x14ac:dyDescent="0.3">
      <c r="B1055" s="6"/>
      <c r="C1055" t="s">
        <v>60</v>
      </c>
      <c r="D1055">
        <v>25</v>
      </c>
      <c r="E1055" s="7">
        <f t="shared" si="54"/>
        <v>7.9617834394904454</v>
      </c>
      <c r="F1055">
        <v>23</v>
      </c>
      <c r="G1055" s="16">
        <f t="shared" si="55"/>
        <v>9.6021972115884662</v>
      </c>
      <c r="H1055" s="8">
        <f t="shared" si="56"/>
        <v>4.5130326894465789</v>
      </c>
      <c r="I1055" s="8">
        <f t="shared" si="57"/>
        <v>49.786386072802657</v>
      </c>
    </row>
    <row r="1056" spans="2:9" x14ac:dyDescent="0.3">
      <c r="B1056" s="6"/>
      <c r="C1056" t="s">
        <v>60</v>
      </c>
      <c r="D1056">
        <v>26</v>
      </c>
      <c r="E1056" s="7">
        <f t="shared" si="54"/>
        <v>8.2802547770700627</v>
      </c>
      <c r="F1056">
        <v>23</v>
      </c>
      <c r="G1056" s="16">
        <f t="shared" si="55"/>
        <v>10.610124252760826</v>
      </c>
      <c r="H1056" s="8">
        <f t="shared" si="56"/>
        <v>4.9867583987975879</v>
      </c>
      <c r="I1056" s="8">
        <f t="shared" si="57"/>
        <v>53.848955176343352</v>
      </c>
    </row>
    <row r="1057" spans="2:9" x14ac:dyDescent="0.3">
      <c r="B1057" s="6"/>
      <c r="C1057" t="s">
        <v>60</v>
      </c>
      <c r="D1057">
        <v>21</v>
      </c>
      <c r="E1057" s="7">
        <f t="shared" si="54"/>
        <v>6.6878980891719744</v>
      </c>
      <c r="F1057">
        <v>23</v>
      </c>
      <c r="G1057" s="16">
        <f t="shared" si="55"/>
        <v>6.1611446384234441</v>
      </c>
      <c r="H1057" s="8">
        <f t="shared" si="56"/>
        <v>2.8957379800590184</v>
      </c>
      <c r="I1057" s="8">
        <f t="shared" si="57"/>
        <v>35.12927401296956</v>
      </c>
    </row>
    <row r="1058" spans="2:9" x14ac:dyDescent="0.3">
      <c r="B1058" s="6"/>
      <c r="C1058" t="s">
        <v>60</v>
      </c>
      <c r="D1058">
        <v>25</v>
      </c>
      <c r="E1058" s="7">
        <f t="shared" si="54"/>
        <v>7.9617834394904454</v>
      </c>
      <c r="F1058">
        <v>23</v>
      </c>
      <c r="G1058" s="16">
        <f t="shared" si="55"/>
        <v>9.6021972115884662</v>
      </c>
      <c r="H1058" s="8">
        <f t="shared" si="56"/>
        <v>4.5130326894465789</v>
      </c>
      <c r="I1058" s="8">
        <f t="shared" si="57"/>
        <v>49.786386072802657</v>
      </c>
    </row>
    <row r="1059" spans="2:9" x14ac:dyDescent="0.3">
      <c r="B1059" s="6" t="s">
        <v>12</v>
      </c>
      <c r="C1059" t="s">
        <v>13</v>
      </c>
      <c r="D1059">
        <v>15</v>
      </c>
      <c r="E1059" s="7">
        <f t="shared" si="54"/>
        <v>4.7770700636942669</v>
      </c>
      <c r="F1059">
        <v>23</v>
      </c>
      <c r="G1059" s="16">
        <f t="shared" si="55"/>
        <v>2.6167700084154584</v>
      </c>
      <c r="H1059" s="8">
        <f t="shared" si="56"/>
        <v>1.2298819039552653</v>
      </c>
      <c r="I1059" s="8">
        <f t="shared" si="57"/>
        <v>17.923098986208956</v>
      </c>
    </row>
    <row r="1060" spans="2:9" x14ac:dyDescent="0.3">
      <c r="B1060" s="6" t="s">
        <v>12</v>
      </c>
      <c r="C1060" t="s">
        <v>13</v>
      </c>
      <c r="D1060">
        <v>13</v>
      </c>
      <c r="E1060" s="7">
        <f t="shared" si="54"/>
        <v>4.1401273885350314</v>
      </c>
      <c r="F1060">
        <v>23</v>
      </c>
      <c r="G1060" s="16">
        <f t="shared" si="55"/>
        <v>1.8180219855478328</v>
      </c>
      <c r="H1060" s="8">
        <f t="shared" si="56"/>
        <v>0.85447033320748134</v>
      </c>
      <c r="I1060" s="8">
        <f t="shared" si="57"/>
        <v>13.462238794085838</v>
      </c>
    </row>
    <row r="1061" spans="2:9" x14ac:dyDescent="0.3">
      <c r="B1061" s="6"/>
      <c r="C1061" t="s">
        <v>60</v>
      </c>
      <c r="D1061">
        <v>37</v>
      </c>
      <c r="E1061" s="7">
        <f t="shared" si="54"/>
        <v>11.783439490445859</v>
      </c>
      <c r="F1061">
        <v>23</v>
      </c>
      <c r="G1061" s="16">
        <f t="shared" si="55"/>
        <v>26.042740712103306</v>
      </c>
      <c r="H1061" s="8">
        <f t="shared" si="56"/>
        <v>12.240088134688554</v>
      </c>
      <c r="I1061" s="8">
        <f t="shared" si="57"/>
        <v>109.05210005386697</v>
      </c>
    </row>
    <row r="1062" spans="2:9" x14ac:dyDescent="0.3">
      <c r="B1062" s="6" t="s">
        <v>12</v>
      </c>
      <c r="C1062" t="s">
        <v>13</v>
      </c>
      <c r="D1062">
        <v>29</v>
      </c>
      <c r="E1062" s="7">
        <f t="shared" si="54"/>
        <v>9.2356687898089174</v>
      </c>
      <c r="F1062">
        <v>23</v>
      </c>
      <c r="G1062" s="16">
        <f t="shared" si="55"/>
        <v>14.009292529252955</v>
      </c>
      <c r="H1062" s="8">
        <f t="shared" si="56"/>
        <v>6.5843674887488879</v>
      </c>
      <c r="I1062" s="8">
        <f t="shared" si="57"/>
        <v>66.992561099563275</v>
      </c>
    </row>
    <row r="1063" spans="2:9" x14ac:dyDescent="0.3">
      <c r="B1063" s="6" t="s">
        <v>12</v>
      </c>
      <c r="C1063" t="s">
        <v>13</v>
      </c>
      <c r="D1063">
        <v>19</v>
      </c>
      <c r="E1063" s="7">
        <f t="shared" si="54"/>
        <v>6.0509554140127388</v>
      </c>
      <c r="F1063">
        <v>23</v>
      </c>
      <c r="G1063" s="16">
        <f t="shared" si="55"/>
        <v>4.7757459239953679</v>
      </c>
      <c r="H1063" s="8">
        <f t="shared" si="56"/>
        <v>2.2446005842778227</v>
      </c>
      <c r="I1063" s="8">
        <f t="shared" si="57"/>
        <v>28.756616595650822</v>
      </c>
    </row>
    <row r="1064" spans="2:9" x14ac:dyDescent="0.3">
      <c r="B1064" s="6" t="s">
        <v>24</v>
      </c>
      <c r="C1064" t="s">
        <v>25</v>
      </c>
      <c r="D1064">
        <v>13</v>
      </c>
      <c r="E1064" s="7">
        <f t="shared" si="54"/>
        <v>4.1401273885350314</v>
      </c>
      <c r="F1064">
        <v>23</v>
      </c>
      <c r="G1064" s="16">
        <f t="shared" si="55"/>
        <v>1.8180219855478328</v>
      </c>
      <c r="H1064" s="8">
        <f t="shared" si="56"/>
        <v>0.85447033320748134</v>
      </c>
      <c r="I1064" s="8">
        <f t="shared" si="57"/>
        <v>13.462238794085838</v>
      </c>
    </row>
    <row r="1065" spans="2:9" x14ac:dyDescent="0.3">
      <c r="B1065" s="6" t="s">
        <v>24</v>
      </c>
      <c r="C1065" t="s">
        <v>25</v>
      </c>
      <c r="D1065">
        <v>14</v>
      </c>
      <c r="E1065" s="7">
        <f t="shared" si="54"/>
        <v>4.4585987261146496</v>
      </c>
      <c r="F1065">
        <v>23</v>
      </c>
      <c r="G1065" s="16">
        <f t="shared" si="55"/>
        <v>2.1953772026521454</v>
      </c>
      <c r="H1065" s="8">
        <f t="shared" si="56"/>
        <v>1.0318272852465082</v>
      </c>
      <c r="I1065" s="8">
        <f t="shared" si="57"/>
        <v>15.613010672430914</v>
      </c>
    </row>
    <row r="1066" spans="2:9" x14ac:dyDescent="0.3">
      <c r="B1066" s="6" t="s">
        <v>12</v>
      </c>
      <c r="C1066" t="s">
        <v>13</v>
      </c>
      <c r="D1066">
        <v>12</v>
      </c>
      <c r="E1066" s="7">
        <f t="shared" si="54"/>
        <v>3.8216560509554141</v>
      </c>
      <c r="F1066">
        <v>23</v>
      </c>
      <c r="G1066" s="16">
        <f t="shared" si="55"/>
        <v>1.4829604559731249</v>
      </c>
      <c r="H1066" s="8">
        <f t="shared" si="56"/>
        <v>0.69699141430736866</v>
      </c>
      <c r="I1066" s="8">
        <f t="shared" si="57"/>
        <v>11.470783351173734</v>
      </c>
    </row>
    <row r="1067" spans="2:9" x14ac:dyDescent="0.3">
      <c r="B1067" s="6" t="s">
        <v>24</v>
      </c>
      <c r="C1067" t="s">
        <v>25</v>
      </c>
      <c r="D1067">
        <v>30</v>
      </c>
      <c r="E1067" s="7">
        <f t="shared" si="54"/>
        <v>9.5541401273885338</v>
      </c>
      <c r="F1067">
        <v>23</v>
      </c>
      <c r="G1067" s="16">
        <f t="shared" si="55"/>
        <v>15.271682713902763</v>
      </c>
      <c r="H1067" s="8">
        <f t="shared" si="56"/>
        <v>7.1776908755342985</v>
      </c>
      <c r="I1067" s="8">
        <f t="shared" si="57"/>
        <v>71.692395944835823</v>
      </c>
    </row>
    <row r="1068" spans="2:9" x14ac:dyDescent="0.3">
      <c r="B1068" s="6" t="s">
        <v>12</v>
      </c>
      <c r="C1068" t="s">
        <v>13</v>
      </c>
      <c r="D1068">
        <v>15</v>
      </c>
      <c r="E1068" s="7">
        <f t="shared" si="54"/>
        <v>4.7770700636942669</v>
      </c>
      <c r="F1068">
        <v>23</v>
      </c>
      <c r="G1068" s="16">
        <f t="shared" si="55"/>
        <v>2.6167700084154584</v>
      </c>
      <c r="H1068" s="8">
        <f t="shared" si="56"/>
        <v>1.2298819039552653</v>
      </c>
      <c r="I1068" s="8">
        <f t="shared" si="57"/>
        <v>17.923098986208956</v>
      </c>
    </row>
    <row r="1069" spans="2:9" x14ac:dyDescent="0.3">
      <c r="B1069" s="6" t="s">
        <v>12</v>
      </c>
      <c r="C1069" t="s">
        <v>13</v>
      </c>
      <c r="D1069">
        <v>11</v>
      </c>
      <c r="E1069" s="7">
        <f t="shared" si="54"/>
        <v>3.5031847133757958</v>
      </c>
      <c r="F1069">
        <v>23</v>
      </c>
      <c r="G1069" s="16">
        <f t="shared" si="55"/>
        <v>1.1883864272051015</v>
      </c>
      <c r="H1069" s="8">
        <f t="shared" si="56"/>
        <v>0.55854162078639769</v>
      </c>
      <c r="I1069" s="8">
        <f t="shared" si="57"/>
        <v>9.6386443436945939</v>
      </c>
    </row>
    <row r="1070" spans="2:9" x14ac:dyDescent="0.3">
      <c r="B1070" s="6" t="s">
        <v>22</v>
      </c>
      <c r="C1070" t="s">
        <v>23</v>
      </c>
      <c r="D1070">
        <v>209</v>
      </c>
      <c r="E1070" s="7">
        <f t="shared" si="54"/>
        <v>66.560509554140125</v>
      </c>
      <c r="F1070">
        <v>23</v>
      </c>
      <c r="G1070" s="16">
        <f t="shared" si="55"/>
        <v>2134.9396226073309</v>
      </c>
      <c r="H1070" s="8">
        <f t="shared" si="56"/>
        <v>1003.4216226254455</v>
      </c>
      <c r="I1070" s="8">
        <f t="shared" si="57"/>
        <v>3479.5506080737487</v>
      </c>
    </row>
    <row r="1071" spans="2:9" x14ac:dyDescent="0.3">
      <c r="B1071" s="6" t="s">
        <v>24</v>
      </c>
      <c r="C1071" t="s">
        <v>25</v>
      </c>
      <c r="D1071">
        <v>23</v>
      </c>
      <c r="E1071" s="7">
        <f t="shared" si="54"/>
        <v>7.3248407643312099</v>
      </c>
      <c r="F1071">
        <v>23</v>
      </c>
      <c r="G1071" s="16">
        <f t="shared" si="55"/>
        <v>7.7662370408352812</v>
      </c>
      <c r="H1071" s="8">
        <f t="shared" si="56"/>
        <v>3.6501314091925821</v>
      </c>
      <c r="I1071" s="8">
        <f t="shared" si="57"/>
        <v>42.139197172020175</v>
      </c>
    </row>
    <row r="1072" spans="2:9" x14ac:dyDescent="0.3">
      <c r="B1072" s="6" t="s">
        <v>72</v>
      </c>
      <c r="C1072" t="s">
        <v>73</v>
      </c>
      <c r="D1072">
        <v>20</v>
      </c>
      <c r="E1072" s="7">
        <f t="shared" si="54"/>
        <v>6.3694267515923562</v>
      </c>
      <c r="F1072">
        <v>23</v>
      </c>
      <c r="G1072" s="16">
        <f t="shared" si="55"/>
        <v>5.4417005351814183</v>
      </c>
      <c r="H1072" s="8">
        <f t="shared" si="56"/>
        <v>2.5575992515352666</v>
      </c>
      <c r="I1072" s="8">
        <f t="shared" si="57"/>
        <v>31.863287086593701</v>
      </c>
    </row>
    <row r="1073" spans="2:9" x14ac:dyDescent="0.3">
      <c r="B1073" s="6" t="s">
        <v>24</v>
      </c>
      <c r="C1073" t="s">
        <v>25</v>
      </c>
      <c r="D1073">
        <v>8</v>
      </c>
      <c r="E1073" s="7">
        <f t="shared" si="54"/>
        <v>2.5477707006369426</v>
      </c>
      <c r="F1073">
        <v>23</v>
      </c>
      <c r="G1073" s="16">
        <f t="shared" si="55"/>
        <v>0.52841765102776583</v>
      </c>
      <c r="H1073" s="8">
        <f t="shared" si="56"/>
        <v>0.24835629598304992</v>
      </c>
      <c r="I1073" s="8">
        <f t="shared" si="57"/>
        <v>5.098125933854992</v>
      </c>
    </row>
    <row r="1074" spans="2:9" x14ac:dyDescent="0.3">
      <c r="B1074" s="6" t="s">
        <v>24</v>
      </c>
      <c r="C1074" t="s">
        <v>25</v>
      </c>
      <c r="D1074">
        <v>9</v>
      </c>
      <c r="E1074" s="7">
        <f t="shared" si="54"/>
        <v>2.8662420382165603</v>
      </c>
      <c r="F1074">
        <v>23</v>
      </c>
      <c r="G1074" s="16">
        <f t="shared" si="55"/>
        <v>0.71311650094821233</v>
      </c>
      <c r="H1074" s="8">
        <f t="shared" si="56"/>
        <v>0.33516475544565977</v>
      </c>
      <c r="I1074" s="8">
        <f t="shared" si="57"/>
        <v>6.4523156350352249</v>
      </c>
    </row>
    <row r="1075" spans="2:9" x14ac:dyDescent="0.3">
      <c r="B1075" s="6" t="s">
        <v>72</v>
      </c>
      <c r="C1075" t="s">
        <v>73</v>
      </c>
      <c r="D1075">
        <v>11</v>
      </c>
      <c r="E1075" s="7">
        <f t="shared" si="54"/>
        <v>3.5031847133757958</v>
      </c>
      <c r="F1075">
        <v>23</v>
      </c>
      <c r="G1075" s="16">
        <f t="shared" si="55"/>
        <v>1.1883864272051015</v>
      </c>
      <c r="H1075" s="8">
        <f t="shared" si="56"/>
        <v>0.55854162078639769</v>
      </c>
      <c r="I1075" s="8">
        <f t="shared" si="57"/>
        <v>9.6386443436945939</v>
      </c>
    </row>
    <row r="1076" spans="2:9" x14ac:dyDescent="0.3">
      <c r="B1076" s="6" t="s">
        <v>12</v>
      </c>
      <c r="C1076" t="s">
        <v>13</v>
      </c>
      <c r="D1076">
        <v>11</v>
      </c>
      <c r="E1076" s="7">
        <f t="shared" si="54"/>
        <v>3.5031847133757958</v>
      </c>
      <c r="F1076">
        <v>23</v>
      </c>
      <c r="G1076" s="16">
        <f t="shared" si="55"/>
        <v>1.1883864272051015</v>
      </c>
      <c r="H1076" s="8">
        <f t="shared" si="56"/>
        <v>0.55854162078639769</v>
      </c>
      <c r="I1076" s="8">
        <f t="shared" si="57"/>
        <v>9.6386443436945939</v>
      </c>
    </row>
    <row r="1077" spans="2:9" x14ac:dyDescent="0.3">
      <c r="B1077" s="6" t="s">
        <v>12</v>
      </c>
      <c r="C1077" t="s">
        <v>13</v>
      </c>
      <c r="D1077">
        <v>12</v>
      </c>
      <c r="E1077" s="7">
        <f t="shared" si="54"/>
        <v>3.8216560509554141</v>
      </c>
      <c r="F1077">
        <v>23</v>
      </c>
      <c r="G1077" s="16">
        <f t="shared" si="55"/>
        <v>1.4829604559731249</v>
      </c>
      <c r="H1077" s="8">
        <f t="shared" si="56"/>
        <v>0.69699141430736866</v>
      </c>
      <c r="I1077" s="8">
        <f t="shared" si="57"/>
        <v>11.470783351173734</v>
      </c>
    </row>
    <row r="1078" spans="2:9" x14ac:dyDescent="0.3">
      <c r="B1078" s="6" t="s">
        <v>96</v>
      </c>
      <c r="C1078" t="s">
        <v>97</v>
      </c>
      <c r="D1078">
        <v>14</v>
      </c>
      <c r="E1078" s="7">
        <f t="shared" si="54"/>
        <v>4.4585987261146496</v>
      </c>
      <c r="F1078">
        <v>23</v>
      </c>
      <c r="G1078" s="16">
        <f t="shared" si="55"/>
        <v>2.1953772026521454</v>
      </c>
      <c r="H1078" s="8">
        <f t="shared" si="56"/>
        <v>1.0318272852465082</v>
      </c>
      <c r="I1078" s="8">
        <f t="shared" si="57"/>
        <v>15.613010672430914</v>
      </c>
    </row>
    <row r="1079" spans="2:9" x14ac:dyDescent="0.3">
      <c r="B1079" s="6" t="s">
        <v>12</v>
      </c>
      <c r="C1079" t="s">
        <v>13</v>
      </c>
      <c r="D1079">
        <v>12</v>
      </c>
      <c r="E1079" s="7">
        <f t="shared" si="54"/>
        <v>3.8216560509554141</v>
      </c>
      <c r="F1079">
        <v>23</v>
      </c>
      <c r="G1079" s="16">
        <f t="shared" si="55"/>
        <v>1.4829604559731249</v>
      </c>
      <c r="H1079" s="8">
        <f t="shared" si="56"/>
        <v>0.69699141430736866</v>
      </c>
      <c r="I1079" s="8">
        <f t="shared" si="57"/>
        <v>11.470783351173734</v>
      </c>
    </row>
    <row r="1080" spans="2:9" x14ac:dyDescent="0.3">
      <c r="B1080" s="6" t="s">
        <v>12</v>
      </c>
      <c r="C1080" t="s">
        <v>13</v>
      </c>
      <c r="D1080">
        <v>11</v>
      </c>
      <c r="E1080" s="7">
        <f t="shared" si="54"/>
        <v>3.5031847133757958</v>
      </c>
      <c r="F1080">
        <v>23</v>
      </c>
      <c r="G1080" s="16">
        <f t="shared" si="55"/>
        <v>1.1883864272051015</v>
      </c>
      <c r="H1080" s="8">
        <f t="shared" si="56"/>
        <v>0.55854162078639769</v>
      </c>
      <c r="I1080" s="8">
        <f t="shared" si="57"/>
        <v>9.6386443436945939</v>
      </c>
    </row>
    <row r="1081" spans="2:9" x14ac:dyDescent="0.3">
      <c r="B1081" s="6" t="s">
        <v>12</v>
      </c>
      <c r="C1081" t="s">
        <v>13</v>
      </c>
      <c r="D1081">
        <v>9</v>
      </c>
      <c r="E1081" s="7">
        <f t="shared" si="54"/>
        <v>2.8662420382165603</v>
      </c>
      <c r="F1081">
        <v>23</v>
      </c>
      <c r="G1081" s="16">
        <f t="shared" si="55"/>
        <v>0.71311650094821233</v>
      </c>
      <c r="H1081" s="8">
        <f t="shared" si="56"/>
        <v>0.33516475544565977</v>
      </c>
      <c r="I1081" s="8">
        <f t="shared" si="57"/>
        <v>6.4523156350352249</v>
      </c>
    </row>
    <row r="1082" spans="2:9" x14ac:dyDescent="0.3">
      <c r="B1082" s="6" t="s">
        <v>22</v>
      </c>
      <c r="C1082" t="s">
        <v>23</v>
      </c>
      <c r="D1082">
        <v>66</v>
      </c>
      <c r="E1082" s="7">
        <f t="shared" si="54"/>
        <v>21.019108280254777</v>
      </c>
      <c r="F1082">
        <v>24</v>
      </c>
      <c r="G1082" s="16">
        <f t="shared" si="55"/>
        <v>113.59327353116829</v>
      </c>
      <c r="H1082" s="8">
        <f t="shared" si="56"/>
        <v>53.388838559649095</v>
      </c>
      <c r="I1082" s="8">
        <f t="shared" si="57"/>
        <v>346.99119637300544</v>
      </c>
    </row>
    <row r="1083" spans="2:9" x14ac:dyDescent="0.3">
      <c r="B1083" s="6" t="s">
        <v>15</v>
      </c>
      <c r="C1083" t="s">
        <v>18</v>
      </c>
      <c r="D1083">
        <v>35</v>
      </c>
      <c r="E1083" s="7">
        <f t="shared" si="54"/>
        <v>11.146496815286623</v>
      </c>
      <c r="F1083">
        <v>24</v>
      </c>
      <c r="G1083" s="16">
        <f t="shared" si="55"/>
        <v>22.608225284226034</v>
      </c>
      <c r="H1083" s="8">
        <f t="shared" si="56"/>
        <v>10.625865883586235</v>
      </c>
      <c r="I1083" s="8">
        <f t="shared" si="57"/>
        <v>97.581316702693215</v>
      </c>
    </row>
    <row r="1084" spans="2:9" x14ac:dyDescent="0.3">
      <c r="B1084" s="6" t="s">
        <v>24</v>
      </c>
      <c r="C1084" t="s">
        <v>25</v>
      </c>
      <c r="D1084">
        <v>18</v>
      </c>
      <c r="E1084" s="7">
        <f t="shared" si="54"/>
        <v>5.7324840764331206</v>
      </c>
      <c r="F1084">
        <v>24</v>
      </c>
      <c r="G1084" s="16">
        <f t="shared" si="55"/>
        <v>4.1618059307872386</v>
      </c>
      <c r="H1084" s="8">
        <f t="shared" si="56"/>
        <v>1.9560487874700021</v>
      </c>
      <c r="I1084" s="8">
        <f t="shared" si="57"/>
        <v>25.809262540140899</v>
      </c>
    </row>
    <row r="1085" spans="2:9" x14ac:dyDescent="0.3">
      <c r="B1085" s="6" t="s">
        <v>15</v>
      </c>
      <c r="C1085" t="s">
        <v>18</v>
      </c>
      <c r="D1085">
        <v>29</v>
      </c>
      <c r="E1085" s="7">
        <f t="shared" si="54"/>
        <v>9.2356687898089174</v>
      </c>
      <c r="F1085">
        <v>24</v>
      </c>
      <c r="G1085" s="16">
        <f t="shared" si="55"/>
        <v>14.009292529252955</v>
      </c>
      <c r="H1085" s="8">
        <f t="shared" si="56"/>
        <v>6.5843674887488879</v>
      </c>
      <c r="I1085" s="8">
        <f t="shared" si="57"/>
        <v>66.992561099563275</v>
      </c>
    </row>
    <row r="1086" spans="2:9" x14ac:dyDescent="0.3">
      <c r="B1086" s="6" t="s">
        <v>24</v>
      </c>
      <c r="C1086" t="s">
        <v>25</v>
      </c>
      <c r="D1086">
        <v>70</v>
      </c>
      <c r="E1086" s="7">
        <f t="shared" si="54"/>
        <v>22.292993630573246</v>
      </c>
      <c r="F1086">
        <v>24</v>
      </c>
      <c r="G1086" s="16">
        <f t="shared" si="55"/>
        <v>131.94344254740352</v>
      </c>
      <c r="H1086" s="8">
        <f t="shared" si="56"/>
        <v>62.013417997279653</v>
      </c>
      <c r="I1086" s="8">
        <f t="shared" si="57"/>
        <v>390.32526681077286</v>
      </c>
    </row>
    <row r="1087" spans="2:9" x14ac:dyDescent="0.3">
      <c r="B1087" s="6" t="s">
        <v>49</v>
      </c>
      <c r="C1087" t="s">
        <v>50</v>
      </c>
      <c r="D1087">
        <v>23</v>
      </c>
      <c r="E1087" s="7">
        <f t="shared" si="54"/>
        <v>7.3248407643312099</v>
      </c>
      <c r="F1087">
        <v>24</v>
      </c>
      <c r="G1087" s="16">
        <f t="shared" si="55"/>
        <v>7.7662370408352812</v>
      </c>
      <c r="H1087" s="8">
        <f t="shared" si="56"/>
        <v>3.6501314091925821</v>
      </c>
      <c r="I1087" s="8">
        <f t="shared" si="57"/>
        <v>42.139197172020175</v>
      </c>
    </row>
    <row r="1088" spans="2:9" x14ac:dyDescent="0.3">
      <c r="B1088" s="6" t="s">
        <v>49</v>
      </c>
      <c r="C1088" t="s">
        <v>50</v>
      </c>
      <c r="D1088">
        <v>17</v>
      </c>
      <c r="E1088" s="7">
        <f t="shared" si="54"/>
        <v>5.4140127388535033</v>
      </c>
      <c r="F1088">
        <v>24</v>
      </c>
      <c r="G1088" s="16">
        <f t="shared" si="55"/>
        <v>3.5983698908858401</v>
      </c>
      <c r="H1088" s="8">
        <f t="shared" si="56"/>
        <v>1.6912338487163447</v>
      </c>
      <c r="I1088" s="8">
        <f t="shared" si="57"/>
        <v>23.021224920063954</v>
      </c>
    </row>
    <row r="1089" spans="2:9" x14ac:dyDescent="0.3">
      <c r="B1089" s="6" t="s">
        <v>24</v>
      </c>
      <c r="C1089" t="s">
        <v>25</v>
      </c>
      <c r="D1089">
        <v>37</v>
      </c>
      <c r="E1089" s="7">
        <f t="shared" si="54"/>
        <v>11.783439490445859</v>
      </c>
      <c r="F1089">
        <v>24</v>
      </c>
      <c r="G1089" s="16">
        <f t="shared" si="55"/>
        <v>26.042740712103306</v>
      </c>
      <c r="H1089" s="8">
        <f t="shared" si="56"/>
        <v>12.240088134688554</v>
      </c>
      <c r="I1089" s="8">
        <f t="shared" si="57"/>
        <v>109.05210005386697</v>
      </c>
    </row>
    <row r="1090" spans="2:9" x14ac:dyDescent="0.3">
      <c r="B1090" s="6" t="s">
        <v>49</v>
      </c>
      <c r="C1090" t="s">
        <v>50</v>
      </c>
      <c r="D1090">
        <v>8</v>
      </c>
      <c r="E1090" s="7">
        <f t="shared" si="54"/>
        <v>2.5477707006369426</v>
      </c>
      <c r="F1090">
        <v>24</v>
      </c>
      <c r="G1090" s="16">
        <f t="shared" ref="G1090:G1153" si="58">EXP(2.545*LN(E1090)-3.018)</f>
        <v>0.52841765102776583</v>
      </c>
      <c r="H1090" s="8">
        <f t="shared" si="56"/>
        <v>0.24835629598304992</v>
      </c>
      <c r="I1090" s="8">
        <f t="shared" si="57"/>
        <v>5.098125933854992</v>
      </c>
    </row>
    <row r="1091" spans="2:9" x14ac:dyDescent="0.3">
      <c r="B1091" s="6" t="s">
        <v>24</v>
      </c>
      <c r="C1091" t="s">
        <v>25</v>
      </c>
      <c r="D1091">
        <v>44</v>
      </c>
      <c r="E1091" s="7">
        <f t="shared" si="54"/>
        <v>14.012738853503183</v>
      </c>
      <c r="F1091">
        <v>24</v>
      </c>
      <c r="G1091" s="16">
        <f t="shared" si="58"/>
        <v>40.476258507180518</v>
      </c>
      <c r="H1091" s="8">
        <f t="shared" ref="H1091:H1154" si="59">G1091*0.47</f>
        <v>19.023841498374843</v>
      </c>
      <c r="I1091" s="8">
        <f t="shared" ref="I1091:I1154" si="60">PI()*((E1091/2)^2)</f>
        <v>154.2183094991135</v>
      </c>
    </row>
    <row r="1092" spans="2:9" x14ac:dyDescent="0.3">
      <c r="B1092" s="6" t="s">
        <v>24</v>
      </c>
      <c r="C1092" t="s">
        <v>25</v>
      </c>
      <c r="D1092">
        <v>44</v>
      </c>
      <c r="E1092" s="7">
        <f t="shared" si="54"/>
        <v>14.012738853503183</v>
      </c>
      <c r="F1092">
        <v>24</v>
      </c>
      <c r="G1092" s="16">
        <f t="shared" si="58"/>
        <v>40.476258507180518</v>
      </c>
      <c r="H1092" s="8">
        <f t="shared" si="59"/>
        <v>19.023841498374843</v>
      </c>
      <c r="I1092" s="8">
        <f t="shared" si="60"/>
        <v>154.2183094991135</v>
      </c>
    </row>
    <row r="1093" spans="2:9" x14ac:dyDescent="0.3">
      <c r="B1093" s="6" t="s">
        <v>66</v>
      </c>
      <c r="C1093" t="s">
        <v>67</v>
      </c>
      <c r="D1093">
        <v>250</v>
      </c>
      <c r="E1093" s="7">
        <f t="shared" si="54"/>
        <v>79.617834394904449</v>
      </c>
      <c r="F1093">
        <v>24</v>
      </c>
      <c r="G1093" s="16">
        <f t="shared" si="58"/>
        <v>3367.9886660267821</v>
      </c>
      <c r="H1093" s="8">
        <f t="shared" si="59"/>
        <v>1582.9546730325874</v>
      </c>
      <c r="I1093" s="8">
        <f t="shared" si="60"/>
        <v>4978.6386072802661</v>
      </c>
    </row>
    <row r="1094" spans="2:9" x14ac:dyDescent="0.3">
      <c r="B1094" s="6" t="s">
        <v>24</v>
      </c>
      <c r="C1094" t="s">
        <v>25</v>
      </c>
      <c r="D1094">
        <v>18</v>
      </c>
      <c r="E1094" s="7">
        <f t="shared" si="54"/>
        <v>5.7324840764331206</v>
      </c>
      <c r="F1094">
        <v>25</v>
      </c>
      <c r="G1094" s="16">
        <f t="shared" si="58"/>
        <v>4.1618059307872386</v>
      </c>
      <c r="H1094" s="8">
        <f t="shared" si="59"/>
        <v>1.9560487874700021</v>
      </c>
      <c r="I1094" s="8">
        <f t="shared" si="60"/>
        <v>25.809262540140899</v>
      </c>
    </row>
    <row r="1095" spans="2:9" x14ac:dyDescent="0.3">
      <c r="B1095" s="6" t="s">
        <v>24</v>
      </c>
      <c r="C1095" t="s">
        <v>25</v>
      </c>
      <c r="D1095">
        <v>29</v>
      </c>
      <c r="E1095" s="7">
        <f t="shared" si="54"/>
        <v>9.2356687898089174</v>
      </c>
      <c r="F1095">
        <v>25</v>
      </c>
      <c r="G1095" s="16">
        <f t="shared" si="58"/>
        <v>14.009292529252955</v>
      </c>
      <c r="H1095" s="8">
        <f t="shared" si="59"/>
        <v>6.5843674887488879</v>
      </c>
      <c r="I1095" s="8">
        <f t="shared" si="60"/>
        <v>66.992561099563275</v>
      </c>
    </row>
    <row r="1096" spans="2:9" x14ac:dyDescent="0.3">
      <c r="B1096" s="6" t="s">
        <v>24</v>
      </c>
      <c r="C1096" t="s">
        <v>25</v>
      </c>
      <c r="D1096">
        <v>8</v>
      </c>
      <c r="E1096" s="7">
        <f t="shared" si="54"/>
        <v>2.5477707006369426</v>
      </c>
      <c r="F1096">
        <v>25</v>
      </c>
      <c r="G1096" s="16">
        <f t="shared" si="58"/>
        <v>0.52841765102776583</v>
      </c>
      <c r="H1096" s="8">
        <f t="shared" si="59"/>
        <v>0.24835629598304992</v>
      </c>
      <c r="I1096" s="8">
        <f t="shared" si="60"/>
        <v>5.098125933854992</v>
      </c>
    </row>
    <row r="1097" spans="2:9" x14ac:dyDescent="0.3">
      <c r="B1097" s="6" t="s">
        <v>24</v>
      </c>
      <c r="C1097" t="s">
        <v>25</v>
      </c>
      <c r="D1097">
        <v>9</v>
      </c>
      <c r="E1097" s="7">
        <f t="shared" si="54"/>
        <v>2.8662420382165603</v>
      </c>
      <c r="F1097">
        <v>25</v>
      </c>
      <c r="G1097" s="16">
        <f t="shared" si="58"/>
        <v>0.71311650094821233</v>
      </c>
      <c r="H1097" s="8">
        <f t="shared" si="59"/>
        <v>0.33516475544565977</v>
      </c>
      <c r="I1097" s="8">
        <f t="shared" si="60"/>
        <v>6.4523156350352249</v>
      </c>
    </row>
    <row r="1098" spans="2:9" x14ac:dyDescent="0.3">
      <c r="B1098" s="6" t="s">
        <v>24</v>
      </c>
      <c r="C1098" t="s">
        <v>25</v>
      </c>
      <c r="D1098">
        <v>20</v>
      </c>
      <c r="E1098" s="7">
        <f t="shared" si="54"/>
        <v>6.3694267515923562</v>
      </c>
      <c r="F1098">
        <v>25</v>
      </c>
      <c r="G1098" s="16">
        <f t="shared" si="58"/>
        <v>5.4417005351814183</v>
      </c>
      <c r="H1098" s="8">
        <f t="shared" si="59"/>
        <v>2.5575992515352666</v>
      </c>
      <c r="I1098" s="8">
        <f t="shared" si="60"/>
        <v>31.863287086593701</v>
      </c>
    </row>
    <row r="1099" spans="2:9" x14ac:dyDescent="0.3">
      <c r="B1099" s="6" t="s">
        <v>24</v>
      </c>
      <c r="C1099" t="s">
        <v>25</v>
      </c>
      <c r="D1099">
        <v>18</v>
      </c>
      <c r="E1099" s="7">
        <f t="shared" si="54"/>
        <v>5.7324840764331206</v>
      </c>
      <c r="F1099">
        <v>25</v>
      </c>
      <c r="G1099" s="16">
        <f t="shared" si="58"/>
        <v>4.1618059307872386</v>
      </c>
      <c r="H1099" s="8">
        <f t="shared" si="59"/>
        <v>1.9560487874700021</v>
      </c>
      <c r="I1099" s="8">
        <f t="shared" si="60"/>
        <v>25.809262540140899</v>
      </c>
    </row>
    <row r="1100" spans="2:9" x14ac:dyDescent="0.3">
      <c r="B1100" s="6" t="s">
        <v>24</v>
      </c>
      <c r="C1100" t="s">
        <v>25</v>
      </c>
      <c r="D1100">
        <v>11</v>
      </c>
      <c r="E1100" s="7">
        <f t="shared" si="54"/>
        <v>3.5031847133757958</v>
      </c>
      <c r="F1100">
        <v>25</v>
      </c>
      <c r="G1100" s="16">
        <f t="shared" si="58"/>
        <v>1.1883864272051015</v>
      </c>
      <c r="H1100" s="8">
        <f t="shared" si="59"/>
        <v>0.55854162078639769</v>
      </c>
      <c r="I1100" s="8">
        <f t="shared" si="60"/>
        <v>9.6386443436945939</v>
      </c>
    </row>
    <row r="1101" spans="2:9" x14ac:dyDescent="0.3">
      <c r="B1101" s="6" t="s">
        <v>24</v>
      </c>
      <c r="C1101" t="s">
        <v>25</v>
      </c>
      <c r="D1101">
        <v>13</v>
      </c>
      <c r="E1101" s="7">
        <f t="shared" si="54"/>
        <v>4.1401273885350314</v>
      </c>
      <c r="F1101">
        <v>25</v>
      </c>
      <c r="G1101" s="16">
        <f t="shared" si="58"/>
        <v>1.8180219855478328</v>
      </c>
      <c r="H1101" s="8">
        <f t="shared" si="59"/>
        <v>0.85447033320748134</v>
      </c>
      <c r="I1101" s="8">
        <f t="shared" si="60"/>
        <v>13.462238794085838</v>
      </c>
    </row>
    <row r="1102" spans="2:9" x14ac:dyDescent="0.3">
      <c r="B1102" s="6" t="s">
        <v>24</v>
      </c>
      <c r="C1102" t="s">
        <v>25</v>
      </c>
      <c r="D1102">
        <v>6</v>
      </c>
      <c r="E1102" s="7">
        <f t="shared" si="54"/>
        <v>1.910828025477707</v>
      </c>
      <c r="F1102">
        <v>25</v>
      </c>
      <c r="G1102" s="16">
        <f t="shared" si="58"/>
        <v>0.25410208668910245</v>
      </c>
      <c r="H1102" s="8">
        <f t="shared" si="59"/>
        <v>0.11942798074387814</v>
      </c>
      <c r="I1102" s="8">
        <f t="shared" si="60"/>
        <v>2.8676958377934336</v>
      </c>
    </row>
    <row r="1103" spans="2:9" x14ac:dyDescent="0.3">
      <c r="B1103" s="6" t="s">
        <v>24</v>
      </c>
      <c r="C1103" t="s">
        <v>25</v>
      </c>
      <c r="D1103">
        <v>20</v>
      </c>
      <c r="E1103" s="7">
        <f t="shared" si="54"/>
        <v>6.3694267515923562</v>
      </c>
      <c r="F1103">
        <v>25</v>
      </c>
      <c r="G1103" s="16">
        <f t="shared" si="58"/>
        <v>5.4417005351814183</v>
      </c>
      <c r="H1103" s="8">
        <f t="shared" si="59"/>
        <v>2.5575992515352666</v>
      </c>
      <c r="I1103" s="8">
        <f t="shared" si="60"/>
        <v>31.863287086593701</v>
      </c>
    </row>
    <row r="1104" spans="2:9" x14ac:dyDescent="0.3">
      <c r="B1104" s="6" t="s">
        <v>24</v>
      </c>
      <c r="C1104" t="s">
        <v>25</v>
      </c>
      <c r="D1104">
        <v>15</v>
      </c>
      <c r="E1104" s="7">
        <f t="shared" si="54"/>
        <v>4.7770700636942669</v>
      </c>
      <c r="F1104">
        <v>25</v>
      </c>
      <c r="G1104" s="16">
        <f t="shared" si="58"/>
        <v>2.6167700084154584</v>
      </c>
      <c r="H1104" s="8">
        <f t="shared" si="59"/>
        <v>1.2298819039552653</v>
      </c>
      <c r="I1104" s="8">
        <f t="shared" si="60"/>
        <v>17.923098986208956</v>
      </c>
    </row>
    <row r="1105" spans="2:9" x14ac:dyDescent="0.3">
      <c r="B1105" s="6" t="s">
        <v>24</v>
      </c>
      <c r="C1105" t="s">
        <v>25</v>
      </c>
      <c r="D1105">
        <v>14</v>
      </c>
      <c r="E1105" s="7">
        <f t="shared" si="54"/>
        <v>4.4585987261146496</v>
      </c>
      <c r="F1105">
        <v>25</v>
      </c>
      <c r="G1105" s="16">
        <f t="shared" si="58"/>
        <v>2.1953772026521454</v>
      </c>
      <c r="H1105" s="8">
        <f t="shared" si="59"/>
        <v>1.0318272852465082</v>
      </c>
      <c r="I1105" s="8">
        <f t="shared" si="60"/>
        <v>15.613010672430914</v>
      </c>
    </row>
    <row r="1106" spans="2:9" x14ac:dyDescent="0.3">
      <c r="B1106" s="6" t="s">
        <v>24</v>
      </c>
      <c r="C1106" t="s">
        <v>25</v>
      </c>
      <c r="D1106">
        <v>15</v>
      </c>
      <c r="E1106" s="7">
        <f t="shared" si="54"/>
        <v>4.7770700636942669</v>
      </c>
      <c r="F1106">
        <v>25</v>
      </c>
      <c r="G1106" s="16">
        <f t="shared" si="58"/>
        <v>2.6167700084154584</v>
      </c>
      <c r="H1106" s="8">
        <f t="shared" si="59"/>
        <v>1.2298819039552653</v>
      </c>
      <c r="I1106" s="8">
        <f t="shared" si="60"/>
        <v>17.923098986208956</v>
      </c>
    </row>
    <row r="1107" spans="2:9" x14ac:dyDescent="0.3">
      <c r="B1107" s="6" t="s">
        <v>24</v>
      </c>
      <c r="C1107" t="s">
        <v>25</v>
      </c>
      <c r="D1107">
        <v>9</v>
      </c>
      <c r="E1107" s="7">
        <f t="shared" si="54"/>
        <v>2.8662420382165603</v>
      </c>
      <c r="F1107">
        <v>25</v>
      </c>
      <c r="G1107" s="16">
        <f t="shared" si="58"/>
        <v>0.71311650094821233</v>
      </c>
      <c r="H1107" s="8">
        <f t="shared" si="59"/>
        <v>0.33516475544565977</v>
      </c>
      <c r="I1107" s="8">
        <f t="shared" si="60"/>
        <v>6.4523156350352249</v>
      </c>
    </row>
    <row r="1108" spans="2:9" x14ac:dyDescent="0.3">
      <c r="B1108" s="6" t="s">
        <v>24</v>
      </c>
      <c r="C1108" t="s">
        <v>25</v>
      </c>
      <c r="D1108">
        <v>36</v>
      </c>
      <c r="E1108" s="7">
        <f t="shared" si="54"/>
        <v>11.464968152866241</v>
      </c>
      <c r="F1108">
        <v>25</v>
      </c>
      <c r="G1108" s="16">
        <f t="shared" si="58"/>
        <v>24.288638087192005</v>
      </c>
      <c r="H1108" s="8">
        <f t="shared" si="59"/>
        <v>11.415659900980241</v>
      </c>
      <c r="I1108" s="8">
        <f t="shared" si="60"/>
        <v>103.2370501605636</v>
      </c>
    </row>
    <row r="1109" spans="2:9" x14ac:dyDescent="0.3">
      <c r="B1109" s="6" t="s">
        <v>24</v>
      </c>
      <c r="C1109" t="s">
        <v>25</v>
      </c>
      <c r="D1109">
        <v>7</v>
      </c>
      <c r="E1109" s="7">
        <f t="shared" si="54"/>
        <v>2.2292993630573248</v>
      </c>
      <c r="F1109">
        <v>25</v>
      </c>
      <c r="G1109" s="16">
        <f t="shared" si="58"/>
        <v>0.37617316498000025</v>
      </c>
      <c r="H1109" s="8">
        <f t="shared" si="59"/>
        <v>0.1768013875406001</v>
      </c>
      <c r="I1109" s="8">
        <f t="shared" si="60"/>
        <v>3.9032526681077284</v>
      </c>
    </row>
    <row r="1110" spans="2:9" x14ac:dyDescent="0.3">
      <c r="B1110" s="6" t="s">
        <v>24</v>
      </c>
      <c r="C1110" t="s">
        <v>25</v>
      </c>
      <c r="D1110">
        <v>22</v>
      </c>
      <c r="E1110" s="7">
        <f t="shared" si="54"/>
        <v>7.0063694267515917</v>
      </c>
      <c r="F1110">
        <v>25</v>
      </c>
      <c r="G1110" s="16">
        <f t="shared" si="58"/>
        <v>6.9355198964445544</v>
      </c>
      <c r="H1110" s="8">
        <f t="shared" si="59"/>
        <v>3.2596943513289403</v>
      </c>
      <c r="I1110" s="8">
        <f t="shared" si="60"/>
        <v>38.554577374778376</v>
      </c>
    </row>
    <row r="1111" spans="2:9" x14ac:dyDescent="0.3">
      <c r="B1111" s="6" t="s">
        <v>24</v>
      </c>
      <c r="C1111" t="s">
        <v>25</v>
      </c>
      <c r="D1111">
        <v>6</v>
      </c>
      <c r="E1111" s="7">
        <f t="shared" si="54"/>
        <v>1.910828025477707</v>
      </c>
      <c r="F1111">
        <v>25</v>
      </c>
      <c r="G1111" s="16">
        <f t="shared" si="58"/>
        <v>0.25410208668910245</v>
      </c>
      <c r="H1111" s="8">
        <f t="shared" si="59"/>
        <v>0.11942798074387814</v>
      </c>
      <c r="I1111" s="8">
        <f t="shared" si="60"/>
        <v>2.8676958377934336</v>
      </c>
    </row>
    <row r="1112" spans="2:9" x14ac:dyDescent="0.3">
      <c r="B1112" s="6" t="s">
        <v>24</v>
      </c>
      <c r="C1112" t="s">
        <v>25</v>
      </c>
      <c r="D1112">
        <v>14</v>
      </c>
      <c r="E1112" s="7">
        <f t="shared" si="54"/>
        <v>4.4585987261146496</v>
      </c>
      <c r="F1112">
        <v>25</v>
      </c>
      <c r="G1112" s="16">
        <f t="shared" si="58"/>
        <v>2.1953772026521454</v>
      </c>
      <c r="H1112" s="8">
        <f t="shared" si="59"/>
        <v>1.0318272852465082</v>
      </c>
      <c r="I1112" s="8">
        <f t="shared" si="60"/>
        <v>15.613010672430914</v>
      </c>
    </row>
    <row r="1113" spans="2:9" x14ac:dyDescent="0.3">
      <c r="B1113" s="6" t="s">
        <v>24</v>
      </c>
      <c r="C1113" t="s">
        <v>25</v>
      </c>
      <c r="D1113">
        <v>6</v>
      </c>
      <c r="E1113" s="7">
        <f t="shared" si="54"/>
        <v>1.910828025477707</v>
      </c>
      <c r="F1113">
        <v>25</v>
      </c>
      <c r="G1113" s="16">
        <f t="shared" si="58"/>
        <v>0.25410208668910245</v>
      </c>
      <c r="H1113" s="8">
        <f t="shared" si="59"/>
        <v>0.11942798074387814</v>
      </c>
      <c r="I1113" s="8">
        <f t="shared" si="60"/>
        <v>2.8676958377934336</v>
      </c>
    </row>
    <row r="1114" spans="2:9" x14ac:dyDescent="0.3">
      <c r="B1114" s="6" t="s">
        <v>24</v>
      </c>
      <c r="C1114" t="s">
        <v>25</v>
      </c>
      <c r="D1114">
        <v>22</v>
      </c>
      <c r="E1114" s="7">
        <f t="shared" si="54"/>
        <v>7.0063694267515917</v>
      </c>
      <c r="F1114">
        <v>25</v>
      </c>
      <c r="G1114" s="16">
        <f t="shared" si="58"/>
        <v>6.9355198964445544</v>
      </c>
      <c r="H1114" s="8">
        <f t="shared" si="59"/>
        <v>3.2596943513289403</v>
      </c>
      <c r="I1114" s="8">
        <f t="shared" si="60"/>
        <v>38.554577374778376</v>
      </c>
    </row>
    <row r="1115" spans="2:9" x14ac:dyDescent="0.3">
      <c r="B1115" s="6" t="s">
        <v>24</v>
      </c>
      <c r="C1115" t="s">
        <v>25</v>
      </c>
      <c r="D1115">
        <v>44</v>
      </c>
      <c r="E1115" s="7">
        <f t="shared" si="54"/>
        <v>14.012738853503183</v>
      </c>
      <c r="F1115">
        <v>25</v>
      </c>
      <c r="G1115" s="16">
        <f t="shared" si="58"/>
        <v>40.476258507180518</v>
      </c>
      <c r="H1115" s="8">
        <f t="shared" si="59"/>
        <v>19.023841498374843</v>
      </c>
      <c r="I1115" s="8">
        <f t="shared" si="60"/>
        <v>154.2183094991135</v>
      </c>
    </row>
    <row r="1116" spans="2:9" x14ac:dyDescent="0.3">
      <c r="B1116" s="6" t="s">
        <v>24</v>
      </c>
      <c r="C1116" t="s">
        <v>25</v>
      </c>
      <c r="D1116">
        <v>12</v>
      </c>
      <c r="E1116" s="7">
        <f t="shared" si="54"/>
        <v>3.8216560509554141</v>
      </c>
      <c r="F1116">
        <v>25</v>
      </c>
      <c r="G1116" s="16">
        <f t="shared" si="58"/>
        <v>1.4829604559731249</v>
      </c>
      <c r="H1116" s="8">
        <f t="shared" si="59"/>
        <v>0.69699141430736866</v>
      </c>
      <c r="I1116" s="8">
        <f t="shared" si="60"/>
        <v>11.470783351173734</v>
      </c>
    </row>
    <row r="1117" spans="2:9" x14ac:dyDescent="0.3">
      <c r="B1117" s="6" t="s">
        <v>24</v>
      </c>
      <c r="C1117" t="s">
        <v>25</v>
      </c>
      <c r="D1117">
        <v>12</v>
      </c>
      <c r="E1117" s="7">
        <f t="shared" si="54"/>
        <v>3.8216560509554141</v>
      </c>
      <c r="F1117">
        <v>25</v>
      </c>
      <c r="G1117" s="16">
        <f t="shared" si="58"/>
        <v>1.4829604559731249</v>
      </c>
      <c r="H1117" s="8">
        <f t="shared" si="59"/>
        <v>0.69699141430736866</v>
      </c>
      <c r="I1117" s="8">
        <f t="shared" si="60"/>
        <v>11.470783351173734</v>
      </c>
    </row>
    <row r="1118" spans="2:9" x14ac:dyDescent="0.3">
      <c r="B1118" s="6" t="s">
        <v>24</v>
      </c>
      <c r="C1118" t="s">
        <v>25</v>
      </c>
      <c r="D1118">
        <v>20</v>
      </c>
      <c r="E1118" s="7">
        <f t="shared" si="54"/>
        <v>6.3694267515923562</v>
      </c>
      <c r="F1118">
        <v>25</v>
      </c>
      <c r="G1118" s="16">
        <f t="shared" si="58"/>
        <v>5.4417005351814183</v>
      </c>
      <c r="H1118" s="8">
        <f t="shared" si="59"/>
        <v>2.5575992515352666</v>
      </c>
      <c r="I1118" s="8">
        <f t="shared" si="60"/>
        <v>31.863287086593701</v>
      </c>
    </row>
    <row r="1119" spans="2:9" x14ac:dyDescent="0.3">
      <c r="B1119" s="6" t="s">
        <v>24</v>
      </c>
      <c r="C1119" t="s">
        <v>25</v>
      </c>
      <c r="D1119">
        <v>9</v>
      </c>
      <c r="E1119" s="7">
        <f t="shared" si="54"/>
        <v>2.8662420382165603</v>
      </c>
      <c r="F1119">
        <v>25</v>
      </c>
      <c r="G1119" s="16">
        <f t="shared" si="58"/>
        <v>0.71311650094821233</v>
      </c>
      <c r="H1119" s="8">
        <f t="shared" si="59"/>
        <v>0.33516475544565977</v>
      </c>
      <c r="I1119" s="8">
        <f t="shared" si="60"/>
        <v>6.4523156350352249</v>
      </c>
    </row>
    <row r="1120" spans="2:9" x14ac:dyDescent="0.3">
      <c r="B1120" s="6" t="s">
        <v>22</v>
      </c>
      <c r="C1120" t="s">
        <v>23</v>
      </c>
      <c r="D1120">
        <v>25</v>
      </c>
      <c r="E1120" s="7">
        <f t="shared" si="54"/>
        <v>7.9617834394904454</v>
      </c>
      <c r="F1120">
        <v>25</v>
      </c>
      <c r="G1120" s="16">
        <f t="shared" si="58"/>
        <v>9.6021972115884662</v>
      </c>
      <c r="H1120" s="8">
        <f t="shared" si="59"/>
        <v>4.5130326894465789</v>
      </c>
      <c r="I1120" s="8">
        <f t="shared" si="60"/>
        <v>49.786386072802657</v>
      </c>
    </row>
    <row r="1121" spans="2:9" x14ac:dyDescent="0.3">
      <c r="B1121" s="6"/>
      <c r="C1121" t="s">
        <v>60</v>
      </c>
      <c r="D1121">
        <v>42</v>
      </c>
      <c r="E1121" s="7">
        <f t="shared" si="54"/>
        <v>13.375796178343949</v>
      </c>
      <c r="F1121">
        <v>25</v>
      </c>
      <c r="G1121" s="16">
        <f t="shared" si="58"/>
        <v>35.956941485064313</v>
      </c>
      <c r="H1121" s="8">
        <f t="shared" si="59"/>
        <v>16.899762497980227</v>
      </c>
      <c r="I1121" s="8">
        <f t="shared" si="60"/>
        <v>140.51709605187824</v>
      </c>
    </row>
    <row r="1122" spans="2:9" x14ac:dyDescent="0.3">
      <c r="B1122" s="6" t="s">
        <v>24</v>
      </c>
      <c r="C1122" t="s">
        <v>25</v>
      </c>
      <c r="D1122">
        <v>30</v>
      </c>
      <c r="E1122" s="7">
        <f t="shared" si="54"/>
        <v>9.5541401273885338</v>
      </c>
      <c r="F1122">
        <v>25</v>
      </c>
      <c r="G1122" s="16">
        <f t="shared" si="58"/>
        <v>15.271682713902763</v>
      </c>
      <c r="H1122" s="8">
        <f t="shared" si="59"/>
        <v>7.1776908755342985</v>
      </c>
      <c r="I1122" s="8">
        <f t="shared" si="60"/>
        <v>71.692395944835823</v>
      </c>
    </row>
    <row r="1123" spans="2:9" x14ac:dyDescent="0.3">
      <c r="B1123" s="6" t="s">
        <v>24</v>
      </c>
      <c r="C1123" t="s">
        <v>25</v>
      </c>
      <c r="D1123">
        <v>25</v>
      </c>
      <c r="E1123" s="7">
        <f t="shared" si="54"/>
        <v>7.9617834394904454</v>
      </c>
      <c r="F1123">
        <v>25</v>
      </c>
      <c r="G1123" s="16">
        <f t="shared" si="58"/>
        <v>9.6021972115884662</v>
      </c>
      <c r="H1123" s="8">
        <f t="shared" si="59"/>
        <v>4.5130326894465789</v>
      </c>
      <c r="I1123" s="8">
        <f t="shared" si="60"/>
        <v>49.786386072802657</v>
      </c>
    </row>
    <row r="1124" spans="2:9" x14ac:dyDescent="0.3">
      <c r="B1124" s="6" t="s">
        <v>24</v>
      </c>
      <c r="C1124" t="s">
        <v>25</v>
      </c>
      <c r="D1124">
        <v>11</v>
      </c>
      <c r="E1124" s="7">
        <f t="shared" si="54"/>
        <v>3.5031847133757958</v>
      </c>
      <c r="F1124">
        <v>25</v>
      </c>
      <c r="G1124" s="16">
        <f t="shared" si="58"/>
        <v>1.1883864272051015</v>
      </c>
      <c r="H1124" s="8">
        <f t="shared" si="59"/>
        <v>0.55854162078639769</v>
      </c>
      <c r="I1124" s="8">
        <f t="shared" si="60"/>
        <v>9.6386443436945939</v>
      </c>
    </row>
    <row r="1125" spans="2:9" x14ac:dyDescent="0.3">
      <c r="B1125" s="6" t="s">
        <v>24</v>
      </c>
      <c r="C1125" t="s">
        <v>25</v>
      </c>
      <c r="D1125">
        <v>29</v>
      </c>
      <c r="E1125" s="7">
        <f t="shared" si="54"/>
        <v>9.2356687898089174</v>
      </c>
      <c r="F1125">
        <v>25</v>
      </c>
      <c r="G1125" s="16">
        <f t="shared" si="58"/>
        <v>14.009292529252955</v>
      </c>
      <c r="H1125" s="8">
        <f t="shared" si="59"/>
        <v>6.5843674887488879</v>
      </c>
      <c r="I1125" s="8">
        <f t="shared" si="60"/>
        <v>66.992561099563275</v>
      </c>
    </row>
    <row r="1126" spans="2:9" x14ac:dyDescent="0.3">
      <c r="B1126" s="6" t="s">
        <v>24</v>
      </c>
      <c r="C1126" t="s">
        <v>25</v>
      </c>
      <c r="D1126">
        <v>10</v>
      </c>
      <c r="E1126" s="7">
        <f t="shared" si="54"/>
        <v>3.1847133757961781</v>
      </c>
      <c r="F1126">
        <v>25</v>
      </c>
      <c r="G1126" s="16">
        <f t="shared" si="58"/>
        <v>0.93242369043444173</v>
      </c>
      <c r="H1126" s="8">
        <f t="shared" si="59"/>
        <v>0.43823913450418761</v>
      </c>
      <c r="I1126" s="8">
        <f t="shared" si="60"/>
        <v>7.9658217716484252</v>
      </c>
    </row>
    <row r="1127" spans="2:9" x14ac:dyDescent="0.3">
      <c r="B1127" s="6" t="s">
        <v>24</v>
      </c>
      <c r="C1127" t="s">
        <v>25</v>
      </c>
      <c r="D1127">
        <v>42</v>
      </c>
      <c r="E1127" s="7">
        <f t="shared" si="54"/>
        <v>13.375796178343949</v>
      </c>
      <c r="F1127">
        <v>25</v>
      </c>
      <c r="G1127" s="16">
        <f t="shared" si="58"/>
        <v>35.956941485064313</v>
      </c>
      <c r="H1127" s="8">
        <f t="shared" si="59"/>
        <v>16.899762497980227</v>
      </c>
      <c r="I1127" s="8">
        <f t="shared" si="60"/>
        <v>140.51709605187824</v>
      </c>
    </row>
    <row r="1128" spans="2:9" x14ac:dyDescent="0.3">
      <c r="B1128" s="6" t="s">
        <v>24</v>
      </c>
      <c r="C1128" t="s">
        <v>25</v>
      </c>
      <c r="D1128">
        <v>21</v>
      </c>
      <c r="E1128" s="7">
        <f t="shared" si="54"/>
        <v>6.6878980891719744</v>
      </c>
      <c r="F1128">
        <v>25</v>
      </c>
      <c r="G1128" s="16">
        <f t="shared" si="58"/>
        <v>6.1611446384234441</v>
      </c>
      <c r="H1128" s="8">
        <f t="shared" si="59"/>
        <v>2.8957379800590184</v>
      </c>
      <c r="I1128" s="8">
        <f t="shared" si="60"/>
        <v>35.12927401296956</v>
      </c>
    </row>
    <row r="1129" spans="2:9" x14ac:dyDescent="0.3">
      <c r="B1129" s="6" t="s">
        <v>24</v>
      </c>
      <c r="C1129" t="s">
        <v>25</v>
      </c>
      <c r="D1129">
        <v>40</v>
      </c>
      <c r="E1129" s="7">
        <f t="shared" si="54"/>
        <v>12.738853503184712</v>
      </c>
      <c r="F1129">
        <v>25</v>
      </c>
      <c r="G1129" s="16">
        <f t="shared" si="58"/>
        <v>31.758207152369334</v>
      </c>
      <c r="H1129" s="8">
        <f t="shared" si="59"/>
        <v>14.926357361613587</v>
      </c>
      <c r="I1129" s="8">
        <f t="shared" si="60"/>
        <v>127.4531483463748</v>
      </c>
    </row>
    <row r="1130" spans="2:9" x14ac:dyDescent="0.3">
      <c r="B1130" s="6" t="s">
        <v>24</v>
      </c>
      <c r="C1130" t="s">
        <v>25</v>
      </c>
      <c r="D1130">
        <v>36</v>
      </c>
      <c r="E1130" s="7">
        <f t="shared" si="54"/>
        <v>11.464968152866241</v>
      </c>
      <c r="F1130">
        <v>25</v>
      </c>
      <c r="G1130" s="16">
        <f t="shared" si="58"/>
        <v>24.288638087192005</v>
      </c>
      <c r="H1130" s="8">
        <f t="shared" si="59"/>
        <v>11.415659900980241</v>
      </c>
      <c r="I1130" s="8">
        <f t="shared" si="60"/>
        <v>103.2370501605636</v>
      </c>
    </row>
    <row r="1131" spans="2:9" x14ac:dyDescent="0.3">
      <c r="B1131" s="6" t="s">
        <v>24</v>
      </c>
      <c r="C1131" t="s">
        <v>25</v>
      </c>
      <c r="D1131">
        <v>24</v>
      </c>
      <c r="E1131" s="7">
        <f t="shared" si="54"/>
        <v>7.6433121019108281</v>
      </c>
      <c r="F1131">
        <v>25</v>
      </c>
      <c r="G1131" s="16">
        <f t="shared" si="58"/>
        <v>8.6546778998739011</v>
      </c>
      <c r="H1131" s="8">
        <f t="shared" si="59"/>
        <v>4.0676986129407329</v>
      </c>
      <c r="I1131" s="8">
        <f t="shared" si="60"/>
        <v>45.883133404694938</v>
      </c>
    </row>
    <row r="1132" spans="2:9" x14ac:dyDescent="0.3">
      <c r="B1132" s="6" t="s">
        <v>12</v>
      </c>
      <c r="C1132" t="s">
        <v>13</v>
      </c>
      <c r="D1132">
        <v>21</v>
      </c>
      <c r="E1132" s="7">
        <f t="shared" si="54"/>
        <v>6.6878980891719744</v>
      </c>
      <c r="F1132">
        <v>25</v>
      </c>
      <c r="G1132" s="16">
        <f t="shared" si="58"/>
        <v>6.1611446384234441</v>
      </c>
      <c r="H1132" s="8">
        <f t="shared" si="59"/>
        <v>2.8957379800590184</v>
      </c>
      <c r="I1132" s="8">
        <f t="shared" si="60"/>
        <v>35.12927401296956</v>
      </c>
    </row>
    <row r="1133" spans="2:9" x14ac:dyDescent="0.3">
      <c r="B1133" s="6" t="s">
        <v>12</v>
      </c>
      <c r="C1133" t="s">
        <v>13</v>
      </c>
      <c r="D1133">
        <v>16</v>
      </c>
      <c r="E1133" s="7">
        <f t="shared" si="54"/>
        <v>5.0955414012738851</v>
      </c>
      <c r="F1133">
        <v>25</v>
      </c>
      <c r="G1133" s="16">
        <f t="shared" si="58"/>
        <v>3.0838884124204617</v>
      </c>
      <c r="H1133" s="8">
        <f t="shared" si="59"/>
        <v>1.4494275538376169</v>
      </c>
      <c r="I1133" s="8">
        <f t="shared" si="60"/>
        <v>20.392503735419968</v>
      </c>
    </row>
    <row r="1134" spans="2:9" x14ac:dyDescent="0.3">
      <c r="B1134" s="6" t="s">
        <v>24</v>
      </c>
      <c r="C1134" t="s">
        <v>25</v>
      </c>
      <c r="D1134">
        <v>26</v>
      </c>
      <c r="E1134" s="7">
        <f t="shared" si="54"/>
        <v>8.2802547770700627</v>
      </c>
      <c r="F1134">
        <v>25</v>
      </c>
      <c r="G1134" s="16">
        <f t="shared" si="58"/>
        <v>10.610124252760826</v>
      </c>
      <c r="H1134" s="8">
        <f t="shared" si="59"/>
        <v>4.9867583987975879</v>
      </c>
      <c r="I1134" s="8">
        <f t="shared" si="60"/>
        <v>53.848955176343352</v>
      </c>
    </row>
    <row r="1135" spans="2:9" x14ac:dyDescent="0.3">
      <c r="B1135" s="6"/>
      <c r="C1135" t="s">
        <v>60</v>
      </c>
      <c r="D1135">
        <v>19</v>
      </c>
      <c r="E1135" s="7">
        <f t="shared" si="54"/>
        <v>6.0509554140127388</v>
      </c>
      <c r="F1135">
        <v>25</v>
      </c>
      <c r="G1135" s="16">
        <f t="shared" si="58"/>
        <v>4.7757459239953679</v>
      </c>
      <c r="H1135" s="8">
        <f t="shared" si="59"/>
        <v>2.2446005842778227</v>
      </c>
      <c r="I1135" s="8">
        <f t="shared" si="60"/>
        <v>28.756616595650822</v>
      </c>
    </row>
    <row r="1136" spans="2:9" x14ac:dyDescent="0.3">
      <c r="B1136" s="6"/>
      <c r="C1136" t="s">
        <v>60</v>
      </c>
      <c r="D1136">
        <v>14</v>
      </c>
      <c r="E1136" s="7">
        <f t="shared" si="54"/>
        <v>4.4585987261146496</v>
      </c>
      <c r="F1136">
        <v>25</v>
      </c>
      <c r="G1136" s="16">
        <f t="shared" si="58"/>
        <v>2.1953772026521454</v>
      </c>
      <c r="H1136" s="8">
        <f t="shared" si="59"/>
        <v>1.0318272852465082</v>
      </c>
      <c r="I1136" s="8">
        <f t="shared" si="60"/>
        <v>15.613010672430914</v>
      </c>
    </row>
    <row r="1137" spans="2:9" x14ac:dyDescent="0.3">
      <c r="B1137" s="6"/>
      <c r="C1137" t="s">
        <v>60</v>
      </c>
      <c r="D1137">
        <v>13</v>
      </c>
      <c r="E1137" s="7">
        <f t="shared" si="54"/>
        <v>4.1401273885350314</v>
      </c>
      <c r="F1137">
        <v>25</v>
      </c>
      <c r="G1137" s="16">
        <f t="shared" si="58"/>
        <v>1.8180219855478328</v>
      </c>
      <c r="H1137" s="8">
        <f t="shared" si="59"/>
        <v>0.85447033320748134</v>
      </c>
      <c r="I1137" s="8">
        <f t="shared" si="60"/>
        <v>13.462238794085838</v>
      </c>
    </row>
    <row r="1138" spans="2:9" x14ac:dyDescent="0.3">
      <c r="B1138" s="6"/>
      <c r="C1138" t="s">
        <v>60</v>
      </c>
      <c r="D1138">
        <v>13</v>
      </c>
      <c r="E1138" s="7">
        <f t="shared" si="54"/>
        <v>4.1401273885350314</v>
      </c>
      <c r="F1138">
        <v>25</v>
      </c>
      <c r="G1138" s="16">
        <f t="shared" si="58"/>
        <v>1.8180219855478328</v>
      </c>
      <c r="H1138" s="8">
        <f t="shared" si="59"/>
        <v>0.85447033320748134</v>
      </c>
      <c r="I1138" s="8">
        <f t="shared" si="60"/>
        <v>13.462238794085838</v>
      </c>
    </row>
    <row r="1139" spans="2:9" x14ac:dyDescent="0.3">
      <c r="B1139" s="6" t="s">
        <v>22</v>
      </c>
      <c r="C1139" t="s">
        <v>23</v>
      </c>
      <c r="D1139">
        <v>26</v>
      </c>
      <c r="E1139" s="7">
        <f t="shared" si="54"/>
        <v>8.2802547770700627</v>
      </c>
      <c r="F1139">
        <v>25</v>
      </c>
      <c r="G1139" s="16">
        <f t="shared" si="58"/>
        <v>10.610124252760826</v>
      </c>
      <c r="H1139" s="8">
        <f t="shared" si="59"/>
        <v>4.9867583987975879</v>
      </c>
      <c r="I1139" s="8">
        <f t="shared" si="60"/>
        <v>53.848955176343352</v>
      </c>
    </row>
    <row r="1140" spans="2:9" x14ac:dyDescent="0.3">
      <c r="B1140" s="6"/>
      <c r="C1140" t="s">
        <v>60</v>
      </c>
      <c r="D1140">
        <v>14</v>
      </c>
      <c r="E1140" s="7">
        <f t="shared" si="54"/>
        <v>4.4585987261146496</v>
      </c>
      <c r="F1140">
        <v>25</v>
      </c>
      <c r="G1140" s="16">
        <f t="shared" si="58"/>
        <v>2.1953772026521454</v>
      </c>
      <c r="H1140" s="8">
        <f t="shared" si="59"/>
        <v>1.0318272852465082</v>
      </c>
      <c r="I1140" s="8">
        <f t="shared" si="60"/>
        <v>15.613010672430914</v>
      </c>
    </row>
    <row r="1141" spans="2:9" x14ac:dyDescent="0.3">
      <c r="B1141" s="6"/>
      <c r="C1141" t="s">
        <v>60</v>
      </c>
      <c r="D1141">
        <v>14</v>
      </c>
      <c r="E1141" s="7">
        <f t="shared" si="54"/>
        <v>4.4585987261146496</v>
      </c>
      <c r="F1141">
        <v>25</v>
      </c>
      <c r="G1141" s="16">
        <f t="shared" si="58"/>
        <v>2.1953772026521454</v>
      </c>
      <c r="H1141" s="8">
        <f t="shared" si="59"/>
        <v>1.0318272852465082</v>
      </c>
      <c r="I1141" s="8">
        <f t="shared" si="60"/>
        <v>15.613010672430914</v>
      </c>
    </row>
    <row r="1142" spans="2:9" x14ac:dyDescent="0.3">
      <c r="B1142" s="6" t="s">
        <v>55</v>
      </c>
      <c r="C1142" t="s">
        <v>56</v>
      </c>
      <c r="D1142">
        <v>19</v>
      </c>
      <c r="E1142" s="7">
        <f t="shared" si="54"/>
        <v>6.0509554140127388</v>
      </c>
      <c r="F1142">
        <v>25</v>
      </c>
      <c r="G1142" s="16">
        <f t="shared" si="58"/>
        <v>4.7757459239953679</v>
      </c>
      <c r="H1142" s="8">
        <f t="shared" si="59"/>
        <v>2.2446005842778227</v>
      </c>
      <c r="I1142" s="8">
        <f t="shared" si="60"/>
        <v>28.756616595650822</v>
      </c>
    </row>
    <row r="1143" spans="2:9" x14ac:dyDescent="0.3">
      <c r="B1143" s="6" t="s">
        <v>24</v>
      </c>
      <c r="C1143" t="s">
        <v>25</v>
      </c>
      <c r="D1143">
        <v>7</v>
      </c>
      <c r="E1143" s="7">
        <f t="shared" si="54"/>
        <v>2.2292993630573248</v>
      </c>
      <c r="F1143">
        <v>25</v>
      </c>
      <c r="G1143" s="16">
        <f t="shared" si="58"/>
        <v>0.37617316498000025</v>
      </c>
      <c r="H1143" s="8">
        <f t="shared" si="59"/>
        <v>0.1768013875406001</v>
      </c>
      <c r="I1143" s="8">
        <f t="shared" si="60"/>
        <v>3.9032526681077284</v>
      </c>
    </row>
    <row r="1144" spans="2:9" x14ac:dyDescent="0.3">
      <c r="B1144" s="6" t="s">
        <v>22</v>
      </c>
      <c r="C1144" t="s">
        <v>23</v>
      </c>
      <c r="D1144">
        <v>21</v>
      </c>
      <c r="E1144" s="7">
        <f t="shared" si="54"/>
        <v>6.6878980891719744</v>
      </c>
      <c r="F1144">
        <v>25</v>
      </c>
      <c r="G1144" s="16">
        <f t="shared" si="58"/>
        <v>6.1611446384234441</v>
      </c>
      <c r="H1144" s="8">
        <f t="shared" si="59"/>
        <v>2.8957379800590184</v>
      </c>
      <c r="I1144" s="8">
        <f t="shared" si="60"/>
        <v>35.12927401296956</v>
      </c>
    </row>
    <row r="1145" spans="2:9" x14ac:dyDescent="0.3">
      <c r="B1145" s="6" t="s">
        <v>24</v>
      </c>
      <c r="C1145" t="s">
        <v>25</v>
      </c>
      <c r="D1145">
        <v>8</v>
      </c>
      <c r="E1145" s="7">
        <f t="shared" si="54"/>
        <v>2.5477707006369426</v>
      </c>
      <c r="F1145">
        <v>25</v>
      </c>
      <c r="G1145" s="16">
        <f t="shared" si="58"/>
        <v>0.52841765102776583</v>
      </c>
      <c r="H1145" s="8">
        <f t="shared" si="59"/>
        <v>0.24835629598304992</v>
      </c>
      <c r="I1145" s="8">
        <f t="shared" si="60"/>
        <v>5.098125933854992</v>
      </c>
    </row>
    <row r="1146" spans="2:9" x14ac:dyDescent="0.3">
      <c r="B1146" s="6" t="s">
        <v>22</v>
      </c>
      <c r="C1146" t="s">
        <v>23</v>
      </c>
      <c r="D1146">
        <v>23</v>
      </c>
      <c r="E1146" s="7">
        <f t="shared" si="54"/>
        <v>7.3248407643312099</v>
      </c>
      <c r="F1146">
        <v>25</v>
      </c>
      <c r="G1146" s="16">
        <f t="shared" si="58"/>
        <v>7.7662370408352812</v>
      </c>
      <c r="H1146" s="8">
        <f t="shared" si="59"/>
        <v>3.6501314091925821</v>
      </c>
      <c r="I1146" s="8">
        <f t="shared" si="60"/>
        <v>42.139197172020175</v>
      </c>
    </row>
    <row r="1147" spans="2:9" x14ac:dyDescent="0.3">
      <c r="B1147" s="6" t="s">
        <v>24</v>
      </c>
      <c r="C1147" t="s">
        <v>25</v>
      </c>
      <c r="D1147">
        <v>32</v>
      </c>
      <c r="E1147" s="7">
        <f t="shared" si="54"/>
        <v>10.19108280254777</v>
      </c>
      <c r="F1147">
        <v>26</v>
      </c>
      <c r="G1147" s="16">
        <f t="shared" si="58"/>
        <v>17.997823732351961</v>
      </c>
      <c r="H1147" s="8">
        <f t="shared" si="59"/>
        <v>8.4589771542054208</v>
      </c>
      <c r="I1147" s="8">
        <f t="shared" si="60"/>
        <v>81.570014941679872</v>
      </c>
    </row>
    <row r="1148" spans="2:9" x14ac:dyDescent="0.3">
      <c r="B1148" s="6" t="s">
        <v>24</v>
      </c>
      <c r="C1148" t="s">
        <v>25</v>
      </c>
      <c r="D1148">
        <v>60</v>
      </c>
      <c r="E1148" s="7">
        <f t="shared" si="54"/>
        <v>19.108280254777068</v>
      </c>
      <c r="F1148">
        <v>26</v>
      </c>
      <c r="G1148" s="16">
        <f t="shared" si="58"/>
        <v>89.126783081460587</v>
      </c>
      <c r="H1148" s="8">
        <f t="shared" si="59"/>
        <v>41.889588048286477</v>
      </c>
      <c r="I1148" s="8">
        <f t="shared" si="60"/>
        <v>286.76958377934329</v>
      </c>
    </row>
    <row r="1149" spans="2:9" x14ac:dyDescent="0.3">
      <c r="B1149" s="6" t="s">
        <v>24</v>
      </c>
      <c r="C1149" t="s">
        <v>25</v>
      </c>
      <c r="D1149">
        <v>28</v>
      </c>
      <c r="E1149" s="7">
        <f t="shared" si="54"/>
        <v>8.9171974522292992</v>
      </c>
      <c r="F1149">
        <v>26</v>
      </c>
      <c r="G1149" s="16">
        <f t="shared" si="58"/>
        <v>12.812400007802271</v>
      </c>
      <c r="H1149" s="8">
        <f t="shared" si="59"/>
        <v>6.0218280036670668</v>
      </c>
      <c r="I1149" s="8">
        <f t="shared" si="60"/>
        <v>62.452042689723655</v>
      </c>
    </row>
    <row r="1150" spans="2:9" x14ac:dyDescent="0.3">
      <c r="B1150" s="6" t="s">
        <v>24</v>
      </c>
      <c r="C1150" t="s">
        <v>25</v>
      </c>
      <c r="D1150">
        <v>11</v>
      </c>
      <c r="E1150" s="7">
        <f t="shared" si="54"/>
        <v>3.5031847133757958</v>
      </c>
      <c r="F1150">
        <v>26</v>
      </c>
      <c r="G1150" s="16">
        <f t="shared" si="58"/>
        <v>1.1883864272051015</v>
      </c>
      <c r="H1150" s="8">
        <f t="shared" si="59"/>
        <v>0.55854162078639769</v>
      </c>
      <c r="I1150" s="8">
        <f t="shared" si="60"/>
        <v>9.6386443436945939</v>
      </c>
    </row>
    <row r="1151" spans="2:9" x14ac:dyDescent="0.3">
      <c r="B1151" s="6" t="s">
        <v>24</v>
      </c>
      <c r="C1151" t="s">
        <v>25</v>
      </c>
      <c r="D1151">
        <v>10</v>
      </c>
      <c r="E1151" s="7">
        <f t="shared" si="54"/>
        <v>3.1847133757961781</v>
      </c>
      <c r="F1151">
        <v>26</v>
      </c>
      <c r="G1151" s="16">
        <f t="shared" si="58"/>
        <v>0.93242369043444173</v>
      </c>
      <c r="H1151" s="8">
        <f t="shared" si="59"/>
        <v>0.43823913450418761</v>
      </c>
      <c r="I1151" s="8">
        <f t="shared" si="60"/>
        <v>7.9658217716484252</v>
      </c>
    </row>
    <row r="1152" spans="2:9" x14ac:dyDescent="0.3">
      <c r="B1152" s="6" t="s">
        <v>24</v>
      </c>
      <c r="C1152" t="s">
        <v>25</v>
      </c>
      <c r="D1152">
        <v>29</v>
      </c>
      <c r="E1152" s="7">
        <f t="shared" si="54"/>
        <v>9.2356687898089174</v>
      </c>
      <c r="F1152">
        <v>26</v>
      </c>
      <c r="G1152" s="16">
        <f t="shared" si="58"/>
        <v>14.009292529252955</v>
      </c>
      <c r="H1152" s="8">
        <f t="shared" si="59"/>
        <v>6.5843674887488879</v>
      </c>
      <c r="I1152" s="8">
        <f t="shared" si="60"/>
        <v>66.992561099563275</v>
      </c>
    </row>
    <row r="1153" spans="2:9" x14ac:dyDescent="0.3">
      <c r="B1153" s="6" t="s">
        <v>24</v>
      </c>
      <c r="C1153" t="s">
        <v>25</v>
      </c>
      <c r="D1153">
        <v>31</v>
      </c>
      <c r="E1153" s="7">
        <f t="shared" si="54"/>
        <v>9.872611464968152</v>
      </c>
      <c r="F1153">
        <v>26</v>
      </c>
      <c r="G1153" s="16">
        <f t="shared" si="58"/>
        <v>16.600792075535921</v>
      </c>
      <c r="H1153" s="8">
        <f t="shared" si="59"/>
        <v>7.8023722755018827</v>
      </c>
      <c r="I1153" s="8">
        <f t="shared" si="60"/>
        <v>76.55154722554137</v>
      </c>
    </row>
    <row r="1154" spans="2:9" x14ac:dyDescent="0.3">
      <c r="B1154" s="6" t="s">
        <v>24</v>
      </c>
      <c r="C1154" t="s">
        <v>25</v>
      </c>
      <c r="D1154">
        <v>25</v>
      </c>
      <c r="E1154" s="7">
        <f t="shared" si="54"/>
        <v>7.9617834394904454</v>
      </c>
      <c r="F1154">
        <v>26</v>
      </c>
      <c r="G1154" s="16">
        <f t="shared" ref="G1154:G1217" si="61">EXP(2.545*LN(E1154)-3.018)</f>
        <v>9.6021972115884662</v>
      </c>
      <c r="H1154" s="8">
        <f t="shared" si="59"/>
        <v>4.5130326894465789</v>
      </c>
      <c r="I1154" s="8">
        <f t="shared" si="60"/>
        <v>49.786386072802657</v>
      </c>
    </row>
    <row r="1155" spans="2:9" x14ac:dyDescent="0.3">
      <c r="B1155" s="6" t="s">
        <v>24</v>
      </c>
      <c r="C1155" t="s">
        <v>25</v>
      </c>
      <c r="D1155">
        <v>15</v>
      </c>
      <c r="E1155" s="7">
        <f t="shared" si="54"/>
        <v>4.7770700636942669</v>
      </c>
      <c r="F1155">
        <v>26</v>
      </c>
      <c r="G1155" s="16">
        <f t="shared" si="61"/>
        <v>2.6167700084154584</v>
      </c>
      <c r="H1155" s="8">
        <f t="shared" ref="H1155:H1218" si="62">G1155*0.47</f>
        <v>1.2298819039552653</v>
      </c>
      <c r="I1155" s="8">
        <f t="shared" ref="I1155:I1218" si="63">PI()*((E1155/2)^2)</f>
        <v>17.923098986208956</v>
      </c>
    </row>
    <row r="1156" spans="2:9" x14ac:dyDescent="0.3">
      <c r="B1156" s="6" t="s">
        <v>24</v>
      </c>
      <c r="C1156" t="s">
        <v>25</v>
      </c>
      <c r="D1156">
        <v>9</v>
      </c>
      <c r="E1156" s="7">
        <f t="shared" si="54"/>
        <v>2.8662420382165603</v>
      </c>
      <c r="F1156">
        <v>26</v>
      </c>
      <c r="G1156" s="16">
        <f t="shared" si="61"/>
        <v>0.71311650094821233</v>
      </c>
      <c r="H1156" s="8">
        <f t="shared" si="62"/>
        <v>0.33516475544565977</v>
      </c>
      <c r="I1156" s="8">
        <f t="shared" si="63"/>
        <v>6.4523156350352249</v>
      </c>
    </row>
    <row r="1157" spans="2:9" x14ac:dyDescent="0.3">
      <c r="B1157" s="6" t="s">
        <v>24</v>
      </c>
      <c r="C1157" t="s">
        <v>25</v>
      </c>
      <c r="D1157">
        <v>10</v>
      </c>
      <c r="E1157" s="7">
        <f t="shared" si="54"/>
        <v>3.1847133757961781</v>
      </c>
      <c r="F1157">
        <v>26</v>
      </c>
      <c r="G1157" s="16">
        <f t="shared" si="61"/>
        <v>0.93242369043444173</v>
      </c>
      <c r="H1157" s="8">
        <f t="shared" si="62"/>
        <v>0.43823913450418761</v>
      </c>
      <c r="I1157" s="8">
        <f t="shared" si="63"/>
        <v>7.9658217716484252</v>
      </c>
    </row>
    <row r="1158" spans="2:9" x14ac:dyDescent="0.3">
      <c r="B1158" s="6" t="s">
        <v>96</v>
      </c>
      <c r="C1158" t="s">
        <v>97</v>
      </c>
      <c r="D1158">
        <v>62</v>
      </c>
      <c r="E1158" s="7">
        <f t="shared" si="54"/>
        <v>19.745222929936304</v>
      </c>
      <c r="F1158">
        <v>26</v>
      </c>
      <c r="G1158" s="16">
        <f t="shared" si="61"/>
        <v>96.883573474831977</v>
      </c>
      <c r="H1158" s="8">
        <f t="shared" si="62"/>
        <v>45.535279533171028</v>
      </c>
      <c r="I1158" s="8">
        <f t="shared" si="63"/>
        <v>306.20618890216548</v>
      </c>
    </row>
    <row r="1159" spans="2:9" x14ac:dyDescent="0.3">
      <c r="B1159" s="6" t="s">
        <v>34</v>
      </c>
      <c r="C1159" t="s">
        <v>35</v>
      </c>
      <c r="D1159">
        <v>117</v>
      </c>
      <c r="E1159" s="7">
        <f t="shared" si="54"/>
        <v>37.261146496815286</v>
      </c>
      <c r="F1159">
        <v>26</v>
      </c>
      <c r="G1159" s="16">
        <f t="shared" si="61"/>
        <v>487.6927701680907</v>
      </c>
      <c r="H1159" s="8">
        <f t="shared" si="62"/>
        <v>229.21560197900263</v>
      </c>
      <c r="I1159" s="8">
        <f t="shared" si="63"/>
        <v>1090.441342320953</v>
      </c>
    </row>
    <row r="1160" spans="2:9" x14ac:dyDescent="0.3">
      <c r="B1160" s="6" t="s">
        <v>91</v>
      </c>
      <c r="C1160" t="s">
        <v>93</v>
      </c>
      <c r="D1160">
        <v>33</v>
      </c>
      <c r="E1160" s="7">
        <f t="shared" si="54"/>
        <v>10.509554140127388</v>
      </c>
      <c r="F1160">
        <v>26</v>
      </c>
      <c r="G1160" s="16">
        <f t="shared" si="61"/>
        <v>19.463963264735195</v>
      </c>
      <c r="H1160" s="8">
        <f t="shared" si="62"/>
        <v>9.1480627344255421</v>
      </c>
      <c r="I1160" s="8">
        <f t="shared" si="63"/>
        <v>86.747799093251359</v>
      </c>
    </row>
    <row r="1161" spans="2:9" x14ac:dyDescent="0.3">
      <c r="B1161" s="6" t="s">
        <v>91</v>
      </c>
      <c r="C1161" t="s">
        <v>93</v>
      </c>
      <c r="D1161">
        <v>74</v>
      </c>
      <c r="E1161" s="7">
        <f t="shared" si="54"/>
        <v>23.566878980891719</v>
      </c>
      <c r="F1161">
        <v>26</v>
      </c>
      <c r="G1161" s="16">
        <f t="shared" si="61"/>
        <v>151.98755407492226</v>
      </c>
      <c r="H1161" s="8">
        <f t="shared" si="62"/>
        <v>71.434150415213452</v>
      </c>
      <c r="I1161" s="8">
        <f t="shared" si="63"/>
        <v>436.20840021546786</v>
      </c>
    </row>
    <row r="1162" spans="2:9" x14ac:dyDescent="0.3">
      <c r="B1162" s="6" t="s">
        <v>24</v>
      </c>
      <c r="C1162" t="s">
        <v>25</v>
      </c>
      <c r="D1162">
        <v>13</v>
      </c>
      <c r="E1162" s="7">
        <f t="shared" si="54"/>
        <v>4.1401273885350314</v>
      </c>
      <c r="F1162">
        <v>26</v>
      </c>
      <c r="G1162" s="16">
        <f t="shared" si="61"/>
        <v>1.8180219855478328</v>
      </c>
      <c r="H1162" s="8">
        <f t="shared" si="62"/>
        <v>0.85447033320748134</v>
      </c>
      <c r="I1162" s="8">
        <f t="shared" si="63"/>
        <v>13.462238794085838</v>
      </c>
    </row>
    <row r="1163" spans="2:9" x14ac:dyDescent="0.3">
      <c r="B1163" s="6" t="s">
        <v>24</v>
      </c>
      <c r="C1163" t="s">
        <v>25</v>
      </c>
      <c r="D1163">
        <v>15</v>
      </c>
      <c r="E1163" s="7">
        <f t="shared" si="54"/>
        <v>4.7770700636942669</v>
      </c>
      <c r="F1163">
        <v>26</v>
      </c>
      <c r="G1163" s="16">
        <f t="shared" si="61"/>
        <v>2.6167700084154584</v>
      </c>
      <c r="H1163" s="8">
        <f t="shared" si="62"/>
        <v>1.2298819039552653</v>
      </c>
      <c r="I1163" s="8">
        <f t="shared" si="63"/>
        <v>17.923098986208956</v>
      </c>
    </row>
    <row r="1164" spans="2:9" x14ac:dyDescent="0.3">
      <c r="B1164" s="6" t="s">
        <v>24</v>
      </c>
      <c r="C1164" t="s">
        <v>25</v>
      </c>
      <c r="D1164">
        <v>19</v>
      </c>
      <c r="E1164" s="7">
        <f t="shared" si="54"/>
        <v>6.0509554140127388</v>
      </c>
      <c r="F1164">
        <v>26</v>
      </c>
      <c r="G1164" s="16">
        <f t="shared" si="61"/>
        <v>4.7757459239953679</v>
      </c>
      <c r="H1164" s="8">
        <f t="shared" si="62"/>
        <v>2.2446005842778227</v>
      </c>
      <c r="I1164" s="8">
        <f t="shared" si="63"/>
        <v>28.756616595650822</v>
      </c>
    </row>
    <row r="1165" spans="2:9" x14ac:dyDescent="0.3">
      <c r="B1165" s="6" t="s">
        <v>24</v>
      </c>
      <c r="C1165" t="s">
        <v>25</v>
      </c>
      <c r="D1165">
        <v>40</v>
      </c>
      <c r="E1165" s="7">
        <f t="shared" si="54"/>
        <v>12.738853503184712</v>
      </c>
      <c r="F1165">
        <v>26</v>
      </c>
      <c r="G1165" s="16">
        <f t="shared" si="61"/>
        <v>31.758207152369334</v>
      </c>
      <c r="H1165" s="8">
        <f t="shared" si="62"/>
        <v>14.926357361613587</v>
      </c>
      <c r="I1165" s="8">
        <f t="shared" si="63"/>
        <v>127.4531483463748</v>
      </c>
    </row>
    <row r="1166" spans="2:9" x14ac:dyDescent="0.3">
      <c r="B1166" s="6" t="s">
        <v>24</v>
      </c>
      <c r="C1166" t="s">
        <v>25</v>
      </c>
      <c r="D1166">
        <v>38</v>
      </c>
      <c r="E1166" s="7">
        <f t="shared" si="54"/>
        <v>12.101910828025478</v>
      </c>
      <c r="F1166">
        <v>26</v>
      </c>
      <c r="G1166" s="16">
        <f t="shared" si="61"/>
        <v>27.871641848125346</v>
      </c>
      <c r="H1166" s="8">
        <f t="shared" si="62"/>
        <v>13.099671668618912</v>
      </c>
      <c r="I1166" s="8">
        <f t="shared" si="63"/>
        <v>115.02646638260329</v>
      </c>
    </row>
    <row r="1167" spans="2:9" x14ac:dyDescent="0.3">
      <c r="B1167" s="6" t="s">
        <v>24</v>
      </c>
      <c r="C1167" t="s">
        <v>25</v>
      </c>
      <c r="D1167">
        <v>46</v>
      </c>
      <c r="E1167" s="7">
        <f t="shared" si="54"/>
        <v>14.64968152866242</v>
      </c>
      <c r="F1167">
        <v>26</v>
      </c>
      <c r="G1167" s="16">
        <f t="shared" si="61"/>
        <v>45.324391363081176</v>
      </c>
      <c r="H1167" s="8">
        <f t="shared" si="62"/>
        <v>21.302463940648153</v>
      </c>
      <c r="I1167" s="8">
        <f t="shared" si="63"/>
        <v>168.5567886880807</v>
      </c>
    </row>
    <row r="1168" spans="2:9" x14ac:dyDescent="0.3">
      <c r="B1168" s="6" t="s">
        <v>24</v>
      </c>
      <c r="C1168" t="s">
        <v>25</v>
      </c>
      <c r="D1168">
        <v>44</v>
      </c>
      <c r="E1168" s="7">
        <f t="shared" si="54"/>
        <v>14.012738853503183</v>
      </c>
      <c r="F1168">
        <v>26</v>
      </c>
      <c r="G1168" s="16">
        <f t="shared" si="61"/>
        <v>40.476258507180518</v>
      </c>
      <c r="H1168" s="8">
        <f t="shared" si="62"/>
        <v>19.023841498374843</v>
      </c>
      <c r="I1168" s="8">
        <f t="shared" si="63"/>
        <v>154.2183094991135</v>
      </c>
    </row>
    <row r="1169" spans="2:9" x14ac:dyDescent="0.3">
      <c r="B1169" s="6" t="s">
        <v>24</v>
      </c>
      <c r="C1169" t="s">
        <v>25</v>
      </c>
      <c r="D1169">
        <v>50</v>
      </c>
      <c r="E1169" s="7">
        <f t="shared" si="54"/>
        <v>15.923566878980891</v>
      </c>
      <c r="F1169">
        <v>26</v>
      </c>
      <c r="G1169" s="16">
        <f t="shared" si="61"/>
        <v>56.039204324455426</v>
      </c>
      <c r="H1169" s="8">
        <f t="shared" si="62"/>
        <v>26.338426032494048</v>
      </c>
      <c r="I1169" s="8">
        <f t="shared" si="63"/>
        <v>199.14554429121063</v>
      </c>
    </row>
    <row r="1170" spans="2:9" x14ac:dyDescent="0.3">
      <c r="B1170" s="6" t="s">
        <v>24</v>
      </c>
      <c r="C1170" t="s">
        <v>25</v>
      </c>
      <c r="D1170">
        <v>34</v>
      </c>
      <c r="E1170" s="7">
        <f t="shared" si="54"/>
        <v>10.828025477707007</v>
      </c>
      <c r="F1170">
        <v>26</v>
      </c>
      <c r="G1170" s="16">
        <f t="shared" si="61"/>
        <v>21.000379507614944</v>
      </c>
      <c r="H1170" s="8">
        <f t="shared" si="62"/>
        <v>9.8701783685790225</v>
      </c>
      <c r="I1170" s="8">
        <f t="shared" si="63"/>
        <v>92.084899680255816</v>
      </c>
    </row>
    <row r="1171" spans="2:9" x14ac:dyDescent="0.3">
      <c r="B1171" s="6" t="s">
        <v>24</v>
      </c>
      <c r="C1171" t="s">
        <v>25</v>
      </c>
      <c r="D1171">
        <v>19</v>
      </c>
      <c r="E1171" s="7">
        <f t="shared" si="54"/>
        <v>6.0509554140127388</v>
      </c>
      <c r="F1171">
        <v>26</v>
      </c>
      <c r="G1171" s="16">
        <f t="shared" si="61"/>
        <v>4.7757459239953679</v>
      </c>
      <c r="H1171" s="8">
        <f t="shared" si="62"/>
        <v>2.2446005842778227</v>
      </c>
      <c r="I1171" s="8">
        <f t="shared" si="63"/>
        <v>28.756616595650822</v>
      </c>
    </row>
    <row r="1172" spans="2:9" x14ac:dyDescent="0.3">
      <c r="B1172" s="6" t="s">
        <v>24</v>
      </c>
      <c r="C1172" t="s">
        <v>25</v>
      </c>
      <c r="D1172">
        <v>28</v>
      </c>
      <c r="E1172" s="7">
        <f t="shared" si="54"/>
        <v>8.9171974522292992</v>
      </c>
      <c r="F1172">
        <v>26</v>
      </c>
      <c r="G1172" s="16">
        <f t="shared" si="61"/>
        <v>12.812400007802271</v>
      </c>
      <c r="H1172" s="8">
        <f t="shared" si="62"/>
        <v>6.0218280036670668</v>
      </c>
      <c r="I1172" s="8">
        <f t="shared" si="63"/>
        <v>62.452042689723655</v>
      </c>
    </row>
    <row r="1173" spans="2:9" x14ac:dyDescent="0.3">
      <c r="B1173" s="6" t="s">
        <v>24</v>
      </c>
      <c r="C1173" t="s">
        <v>25</v>
      </c>
      <c r="D1173">
        <v>17</v>
      </c>
      <c r="E1173" s="7">
        <f t="shared" si="54"/>
        <v>5.4140127388535033</v>
      </c>
      <c r="F1173">
        <v>26</v>
      </c>
      <c r="G1173" s="16">
        <f t="shared" si="61"/>
        <v>3.5983698908858401</v>
      </c>
      <c r="H1173" s="8">
        <f t="shared" si="62"/>
        <v>1.6912338487163447</v>
      </c>
      <c r="I1173" s="8">
        <f t="shared" si="63"/>
        <v>23.021224920063954</v>
      </c>
    </row>
    <row r="1174" spans="2:9" x14ac:dyDescent="0.3">
      <c r="B1174" s="6" t="s">
        <v>24</v>
      </c>
      <c r="C1174" t="s">
        <v>25</v>
      </c>
      <c r="D1174">
        <v>15</v>
      </c>
      <c r="E1174" s="7">
        <f t="shared" si="54"/>
        <v>4.7770700636942669</v>
      </c>
      <c r="F1174">
        <v>26</v>
      </c>
      <c r="G1174" s="16">
        <f t="shared" si="61"/>
        <v>2.6167700084154584</v>
      </c>
      <c r="H1174" s="8">
        <f t="shared" si="62"/>
        <v>1.2298819039552653</v>
      </c>
      <c r="I1174" s="8">
        <f t="shared" si="63"/>
        <v>17.923098986208956</v>
      </c>
    </row>
    <row r="1175" spans="2:9" x14ac:dyDescent="0.3">
      <c r="B1175" s="6" t="s">
        <v>24</v>
      </c>
      <c r="C1175" t="s">
        <v>25</v>
      </c>
      <c r="D1175">
        <v>27</v>
      </c>
      <c r="E1175" s="7">
        <f t="shared" si="54"/>
        <v>8.598726114649681</v>
      </c>
      <c r="F1175">
        <v>26</v>
      </c>
      <c r="G1175" s="16">
        <f t="shared" si="61"/>
        <v>11.679764309136601</v>
      </c>
      <c r="H1175" s="8">
        <f t="shared" si="62"/>
        <v>5.4894892252942027</v>
      </c>
      <c r="I1175" s="8">
        <f t="shared" si="63"/>
        <v>58.070840715317019</v>
      </c>
    </row>
    <row r="1176" spans="2:9" x14ac:dyDescent="0.3">
      <c r="B1176" s="6" t="s">
        <v>24</v>
      </c>
      <c r="C1176" t="s">
        <v>25</v>
      </c>
      <c r="D1176">
        <v>35</v>
      </c>
      <c r="E1176" s="7">
        <f t="shared" si="54"/>
        <v>11.146496815286623</v>
      </c>
      <c r="F1176">
        <v>26</v>
      </c>
      <c r="G1176" s="16">
        <f t="shared" si="61"/>
        <v>22.608225284226034</v>
      </c>
      <c r="H1176" s="8">
        <f t="shared" si="62"/>
        <v>10.625865883586235</v>
      </c>
      <c r="I1176" s="8">
        <f t="shared" si="63"/>
        <v>97.581316702693215</v>
      </c>
    </row>
    <row r="1177" spans="2:9" x14ac:dyDescent="0.3">
      <c r="B1177" s="6" t="s">
        <v>24</v>
      </c>
      <c r="C1177" t="s">
        <v>25</v>
      </c>
      <c r="D1177">
        <v>67</v>
      </c>
      <c r="E1177" s="7">
        <f t="shared" si="54"/>
        <v>21.337579617834393</v>
      </c>
      <c r="F1177">
        <v>26</v>
      </c>
      <c r="G1177" s="16">
        <f t="shared" si="61"/>
        <v>118.02490842689835</v>
      </c>
      <c r="H1177" s="8">
        <f t="shared" si="62"/>
        <v>55.471706960642223</v>
      </c>
      <c r="I1177" s="8">
        <f t="shared" si="63"/>
        <v>357.58573932929778</v>
      </c>
    </row>
    <row r="1178" spans="2:9" x14ac:dyDescent="0.3">
      <c r="B1178" s="6" t="s">
        <v>24</v>
      </c>
      <c r="C1178" t="s">
        <v>25</v>
      </c>
      <c r="D1178">
        <v>32</v>
      </c>
      <c r="E1178" s="7">
        <f t="shared" si="54"/>
        <v>10.19108280254777</v>
      </c>
      <c r="F1178">
        <v>27</v>
      </c>
      <c r="G1178" s="16">
        <f t="shared" si="61"/>
        <v>17.997823732351961</v>
      </c>
      <c r="H1178" s="8">
        <f t="shared" si="62"/>
        <v>8.4589771542054208</v>
      </c>
      <c r="I1178" s="8">
        <f t="shared" si="63"/>
        <v>81.570014941679872</v>
      </c>
    </row>
    <row r="1179" spans="2:9" x14ac:dyDescent="0.3">
      <c r="B1179" s="6" t="s">
        <v>24</v>
      </c>
      <c r="C1179" t="s">
        <v>25</v>
      </c>
      <c r="D1179">
        <v>17</v>
      </c>
      <c r="E1179" s="7">
        <f t="shared" si="54"/>
        <v>5.4140127388535033</v>
      </c>
      <c r="F1179">
        <v>27</v>
      </c>
      <c r="G1179" s="16">
        <f t="shared" si="61"/>
        <v>3.5983698908858401</v>
      </c>
      <c r="H1179" s="8">
        <f t="shared" si="62"/>
        <v>1.6912338487163447</v>
      </c>
      <c r="I1179" s="8">
        <f t="shared" si="63"/>
        <v>23.021224920063954</v>
      </c>
    </row>
    <row r="1180" spans="2:9" x14ac:dyDescent="0.3">
      <c r="B1180" s="6" t="s">
        <v>34</v>
      </c>
      <c r="C1180" t="s">
        <v>35</v>
      </c>
      <c r="D1180">
        <v>94</v>
      </c>
      <c r="E1180" s="7">
        <f t="shared" si="54"/>
        <v>29.936305732484076</v>
      </c>
      <c r="F1180">
        <v>27</v>
      </c>
      <c r="G1180" s="16">
        <f t="shared" si="61"/>
        <v>279.39825326860165</v>
      </c>
      <c r="H1180" s="8">
        <f t="shared" si="62"/>
        <v>131.31717903624278</v>
      </c>
      <c r="I1180" s="8">
        <f t="shared" si="63"/>
        <v>703.86001174285491</v>
      </c>
    </row>
    <row r="1181" spans="2:9" x14ac:dyDescent="0.3">
      <c r="B1181" s="6" t="s">
        <v>24</v>
      </c>
      <c r="C1181" t="s">
        <v>25</v>
      </c>
      <c r="D1181">
        <v>17</v>
      </c>
      <c r="E1181" s="7">
        <f t="shared" si="54"/>
        <v>5.4140127388535033</v>
      </c>
      <c r="F1181">
        <v>27</v>
      </c>
      <c r="G1181" s="16">
        <f t="shared" si="61"/>
        <v>3.5983698908858401</v>
      </c>
      <c r="H1181" s="8">
        <f t="shared" si="62"/>
        <v>1.6912338487163447</v>
      </c>
      <c r="I1181" s="8">
        <f t="shared" si="63"/>
        <v>23.021224920063954</v>
      </c>
    </row>
    <row r="1182" spans="2:9" x14ac:dyDescent="0.3">
      <c r="B1182" s="6" t="s">
        <v>24</v>
      </c>
      <c r="C1182" t="s">
        <v>25</v>
      </c>
      <c r="D1182">
        <v>30</v>
      </c>
      <c r="E1182" s="7">
        <f t="shared" si="54"/>
        <v>9.5541401273885338</v>
      </c>
      <c r="F1182">
        <v>27</v>
      </c>
      <c r="G1182" s="16">
        <f t="shared" si="61"/>
        <v>15.271682713902763</v>
      </c>
      <c r="H1182" s="8">
        <f t="shared" si="62"/>
        <v>7.1776908755342985</v>
      </c>
      <c r="I1182" s="8">
        <f t="shared" si="63"/>
        <v>71.692395944835823</v>
      </c>
    </row>
    <row r="1183" spans="2:9" x14ac:dyDescent="0.3">
      <c r="B1183" s="6" t="s">
        <v>24</v>
      </c>
      <c r="C1183" t="s">
        <v>25</v>
      </c>
      <c r="D1183">
        <v>17</v>
      </c>
      <c r="E1183" s="7">
        <f t="shared" si="54"/>
        <v>5.4140127388535033</v>
      </c>
      <c r="F1183">
        <v>27</v>
      </c>
      <c r="G1183" s="16">
        <f t="shared" si="61"/>
        <v>3.5983698908858401</v>
      </c>
      <c r="H1183" s="8">
        <f t="shared" si="62"/>
        <v>1.6912338487163447</v>
      </c>
      <c r="I1183" s="8">
        <f t="shared" si="63"/>
        <v>23.021224920063954</v>
      </c>
    </row>
    <row r="1184" spans="2:9" x14ac:dyDescent="0.3">
      <c r="B1184" s="6" t="s">
        <v>24</v>
      </c>
      <c r="C1184" t="s">
        <v>25</v>
      </c>
      <c r="D1184">
        <v>14</v>
      </c>
      <c r="E1184" s="7">
        <f t="shared" si="54"/>
        <v>4.4585987261146496</v>
      </c>
      <c r="F1184">
        <v>27</v>
      </c>
      <c r="G1184" s="16">
        <f t="shared" si="61"/>
        <v>2.1953772026521454</v>
      </c>
      <c r="H1184" s="8">
        <f t="shared" si="62"/>
        <v>1.0318272852465082</v>
      </c>
      <c r="I1184" s="8">
        <f t="shared" si="63"/>
        <v>15.613010672430914</v>
      </c>
    </row>
    <row r="1185" spans="2:9" x14ac:dyDescent="0.3">
      <c r="B1185" s="6" t="s">
        <v>24</v>
      </c>
      <c r="C1185" t="s">
        <v>25</v>
      </c>
      <c r="D1185">
        <v>15</v>
      </c>
      <c r="E1185" s="7">
        <f t="shared" si="54"/>
        <v>4.7770700636942669</v>
      </c>
      <c r="F1185">
        <v>27</v>
      </c>
      <c r="G1185" s="16">
        <f t="shared" si="61"/>
        <v>2.6167700084154584</v>
      </c>
      <c r="H1185" s="8">
        <f t="shared" si="62"/>
        <v>1.2298819039552653</v>
      </c>
      <c r="I1185" s="8">
        <f t="shared" si="63"/>
        <v>17.923098986208956</v>
      </c>
    </row>
    <row r="1186" spans="2:9" x14ac:dyDescent="0.3">
      <c r="B1186" s="6" t="s">
        <v>24</v>
      </c>
      <c r="C1186" t="s">
        <v>25</v>
      </c>
      <c r="D1186">
        <v>19</v>
      </c>
      <c r="E1186" s="7">
        <f t="shared" si="54"/>
        <v>6.0509554140127388</v>
      </c>
      <c r="F1186">
        <v>27</v>
      </c>
      <c r="G1186" s="16">
        <f t="shared" si="61"/>
        <v>4.7757459239953679</v>
      </c>
      <c r="H1186" s="8">
        <f t="shared" si="62"/>
        <v>2.2446005842778227</v>
      </c>
      <c r="I1186" s="8">
        <f t="shared" si="63"/>
        <v>28.756616595650822</v>
      </c>
    </row>
    <row r="1187" spans="2:9" x14ac:dyDescent="0.3">
      <c r="B1187" s="6" t="s">
        <v>24</v>
      </c>
      <c r="C1187" t="s">
        <v>25</v>
      </c>
      <c r="D1187">
        <v>26</v>
      </c>
      <c r="E1187" s="7">
        <f t="shared" si="54"/>
        <v>8.2802547770700627</v>
      </c>
      <c r="F1187">
        <v>27</v>
      </c>
      <c r="G1187" s="16">
        <f t="shared" si="61"/>
        <v>10.610124252760826</v>
      </c>
      <c r="H1187" s="8">
        <f t="shared" si="62"/>
        <v>4.9867583987975879</v>
      </c>
      <c r="I1187" s="8">
        <f t="shared" si="63"/>
        <v>53.848955176343352</v>
      </c>
    </row>
    <row r="1188" spans="2:9" x14ac:dyDescent="0.3">
      <c r="B1188" s="6" t="s">
        <v>24</v>
      </c>
      <c r="C1188" t="s">
        <v>25</v>
      </c>
      <c r="D1188">
        <v>10</v>
      </c>
      <c r="E1188" s="7">
        <f t="shared" si="54"/>
        <v>3.1847133757961781</v>
      </c>
      <c r="F1188">
        <v>27</v>
      </c>
      <c r="G1188" s="16">
        <f t="shared" si="61"/>
        <v>0.93242369043444173</v>
      </c>
      <c r="H1188" s="8">
        <f t="shared" si="62"/>
        <v>0.43823913450418761</v>
      </c>
      <c r="I1188" s="8">
        <f t="shared" si="63"/>
        <v>7.9658217716484252</v>
      </c>
    </row>
    <row r="1189" spans="2:9" x14ac:dyDescent="0.3">
      <c r="B1189" s="6" t="s">
        <v>24</v>
      </c>
      <c r="C1189" t="s">
        <v>25</v>
      </c>
      <c r="D1189">
        <v>26</v>
      </c>
      <c r="E1189" s="7">
        <f t="shared" si="54"/>
        <v>8.2802547770700627</v>
      </c>
      <c r="F1189">
        <v>27</v>
      </c>
      <c r="G1189" s="16">
        <f t="shared" si="61"/>
        <v>10.610124252760826</v>
      </c>
      <c r="H1189" s="8">
        <f t="shared" si="62"/>
        <v>4.9867583987975879</v>
      </c>
      <c r="I1189" s="8">
        <f t="shared" si="63"/>
        <v>53.848955176343352</v>
      </c>
    </row>
    <row r="1190" spans="2:9" x14ac:dyDescent="0.3">
      <c r="B1190" s="6" t="s">
        <v>22</v>
      </c>
      <c r="C1190" t="s">
        <v>23</v>
      </c>
      <c r="D1190">
        <v>18</v>
      </c>
      <c r="E1190" s="7">
        <f t="shared" si="54"/>
        <v>5.7324840764331206</v>
      </c>
      <c r="F1190">
        <v>27</v>
      </c>
      <c r="G1190" s="16">
        <f t="shared" si="61"/>
        <v>4.1618059307872386</v>
      </c>
      <c r="H1190" s="8">
        <f t="shared" si="62"/>
        <v>1.9560487874700021</v>
      </c>
      <c r="I1190" s="8">
        <f t="shared" si="63"/>
        <v>25.809262540140899</v>
      </c>
    </row>
    <row r="1191" spans="2:9" x14ac:dyDescent="0.3">
      <c r="B1191" s="6" t="s">
        <v>26</v>
      </c>
      <c r="C1191" t="s">
        <v>27</v>
      </c>
      <c r="D1191">
        <v>13</v>
      </c>
      <c r="E1191" s="7">
        <f t="shared" si="54"/>
        <v>4.1401273885350314</v>
      </c>
      <c r="F1191">
        <v>27</v>
      </c>
      <c r="G1191" s="16">
        <f t="shared" si="61"/>
        <v>1.8180219855478328</v>
      </c>
      <c r="H1191" s="8">
        <f t="shared" si="62"/>
        <v>0.85447033320748134</v>
      </c>
      <c r="I1191" s="8">
        <f t="shared" si="63"/>
        <v>13.462238794085838</v>
      </c>
    </row>
    <row r="1192" spans="2:9" x14ac:dyDescent="0.3">
      <c r="B1192" s="6" t="s">
        <v>26</v>
      </c>
      <c r="C1192" t="s">
        <v>27</v>
      </c>
      <c r="D1192">
        <v>25</v>
      </c>
      <c r="E1192" s="7">
        <f t="shared" si="54"/>
        <v>7.9617834394904454</v>
      </c>
      <c r="F1192">
        <v>27</v>
      </c>
      <c r="G1192" s="16">
        <f t="shared" si="61"/>
        <v>9.6021972115884662</v>
      </c>
      <c r="H1192" s="8">
        <f t="shared" si="62"/>
        <v>4.5130326894465789</v>
      </c>
      <c r="I1192" s="8">
        <f t="shared" si="63"/>
        <v>49.786386072802657</v>
      </c>
    </row>
    <row r="1193" spans="2:9" x14ac:dyDescent="0.3">
      <c r="B1193" s="6" t="s">
        <v>24</v>
      </c>
      <c r="C1193" t="s">
        <v>25</v>
      </c>
      <c r="D1193">
        <v>24</v>
      </c>
      <c r="E1193" s="7">
        <f t="shared" si="54"/>
        <v>7.6433121019108281</v>
      </c>
      <c r="F1193">
        <v>27</v>
      </c>
      <c r="G1193" s="16">
        <f t="shared" si="61"/>
        <v>8.6546778998739011</v>
      </c>
      <c r="H1193" s="8">
        <f t="shared" si="62"/>
        <v>4.0676986129407329</v>
      </c>
      <c r="I1193" s="8">
        <f t="shared" si="63"/>
        <v>45.883133404694938</v>
      </c>
    </row>
    <row r="1194" spans="2:9" x14ac:dyDescent="0.3">
      <c r="B1194" s="6" t="s">
        <v>26</v>
      </c>
      <c r="C1194" t="s">
        <v>27</v>
      </c>
      <c r="D1194">
        <v>21</v>
      </c>
      <c r="E1194" s="7">
        <f t="shared" si="54"/>
        <v>6.6878980891719744</v>
      </c>
      <c r="F1194">
        <v>27</v>
      </c>
      <c r="G1194" s="16">
        <f t="shared" si="61"/>
        <v>6.1611446384234441</v>
      </c>
      <c r="H1194" s="8">
        <f t="shared" si="62"/>
        <v>2.8957379800590184</v>
      </c>
      <c r="I1194" s="8">
        <f t="shared" si="63"/>
        <v>35.12927401296956</v>
      </c>
    </row>
    <row r="1195" spans="2:9" x14ac:dyDescent="0.3">
      <c r="B1195" s="6" t="s">
        <v>26</v>
      </c>
      <c r="C1195" t="s">
        <v>27</v>
      </c>
      <c r="D1195">
        <v>25</v>
      </c>
      <c r="E1195" s="7">
        <f t="shared" si="54"/>
        <v>7.9617834394904454</v>
      </c>
      <c r="F1195">
        <v>27</v>
      </c>
      <c r="G1195" s="16">
        <f t="shared" si="61"/>
        <v>9.6021972115884662</v>
      </c>
      <c r="H1195" s="8">
        <f t="shared" si="62"/>
        <v>4.5130326894465789</v>
      </c>
      <c r="I1195" s="8">
        <f t="shared" si="63"/>
        <v>49.786386072802657</v>
      </c>
    </row>
    <row r="1196" spans="2:9" x14ac:dyDescent="0.3">
      <c r="B1196" s="6" t="s">
        <v>26</v>
      </c>
      <c r="C1196" t="s">
        <v>27</v>
      </c>
      <c r="D1196">
        <v>13</v>
      </c>
      <c r="E1196" s="7">
        <f t="shared" si="54"/>
        <v>4.1401273885350314</v>
      </c>
      <c r="F1196">
        <v>27</v>
      </c>
      <c r="G1196" s="16">
        <f t="shared" si="61"/>
        <v>1.8180219855478328</v>
      </c>
      <c r="H1196" s="8">
        <f t="shared" si="62"/>
        <v>0.85447033320748134</v>
      </c>
      <c r="I1196" s="8">
        <f t="shared" si="63"/>
        <v>13.462238794085838</v>
      </c>
    </row>
    <row r="1197" spans="2:9" x14ac:dyDescent="0.3">
      <c r="B1197" s="6" t="s">
        <v>24</v>
      </c>
      <c r="C1197" t="s">
        <v>25</v>
      </c>
      <c r="D1197">
        <v>15</v>
      </c>
      <c r="E1197" s="7">
        <f t="shared" si="54"/>
        <v>4.7770700636942669</v>
      </c>
      <c r="F1197">
        <v>27</v>
      </c>
      <c r="G1197" s="16">
        <f t="shared" si="61"/>
        <v>2.6167700084154584</v>
      </c>
      <c r="H1197" s="8">
        <f t="shared" si="62"/>
        <v>1.2298819039552653</v>
      </c>
      <c r="I1197" s="8">
        <f t="shared" si="63"/>
        <v>17.923098986208956</v>
      </c>
    </row>
    <row r="1198" spans="2:9" x14ac:dyDescent="0.3">
      <c r="B1198" s="6" t="s">
        <v>24</v>
      </c>
      <c r="C1198" t="s">
        <v>25</v>
      </c>
      <c r="D1198">
        <v>29</v>
      </c>
      <c r="E1198" s="7">
        <f t="shared" si="54"/>
        <v>9.2356687898089174</v>
      </c>
      <c r="F1198">
        <v>27</v>
      </c>
      <c r="G1198" s="16">
        <f t="shared" si="61"/>
        <v>14.009292529252955</v>
      </c>
      <c r="H1198" s="8">
        <f t="shared" si="62"/>
        <v>6.5843674887488879</v>
      </c>
      <c r="I1198" s="8">
        <f t="shared" si="63"/>
        <v>66.992561099563275</v>
      </c>
    </row>
    <row r="1199" spans="2:9" x14ac:dyDescent="0.3">
      <c r="B1199" s="6" t="s">
        <v>24</v>
      </c>
      <c r="C1199" t="s">
        <v>25</v>
      </c>
      <c r="D1199">
        <v>18</v>
      </c>
      <c r="E1199" s="7">
        <f t="shared" si="54"/>
        <v>5.7324840764331206</v>
      </c>
      <c r="F1199">
        <v>27</v>
      </c>
      <c r="G1199" s="16">
        <f t="shared" si="61"/>
        <v>4.1618059307872386</v>
      </c>
      <c r="H1199" s="8">
        <f t="shared" si="62"/>
        <v>1.9560487874700021</v>
      </c>
      <c r="I1199" s="8">
        <f t="shared" si="63"/>
        <v>25.809262540140899</v>
      </c>
    </row>
    <row r="1200" spans="2:9" x14ac:dyDescent="0.3">
      <c r="B1200" s="6" t="s">
        <v>24</v>
      </c>
      <c r="C1200" t="s">
        <v>25</v>
      </c>
      <c r="D1200">
        <v>11</v>
      </c>
      <c r="E1200" s="7">
        <f t="shared" si="54"/>
        <v>3.5031847133757958</v>
      </c>
      <c r="F1200">
        <v>27</v>
      </c>
      <c r="G1200" s="16">
        <f t="shared" si="61"/>
        <v>1.1883864272051015</v>
      </c>
      <c r="H1200" s="8">
        <f t="shared" si="62"/>
        <v>0.55854162078639769</v>
      </c>
      <c r="I1200" s="8">
        <f t="shared" si="63"/>
        <v>9.6386443436945939</v>
      </c>
    </row>
    <row r="1201" spans="2:9" x14ac:dyDescent="0.3">
      <c r="B1201" s="6" t="s">
        <v>24</v>
      </c>
      <c r="C1201" t="s">
        <v>25</v>
      </c>
      <c r="D1201">
        <v>19</v>
      </c>
      <c r="E1201" s="7">
        <f t="shared" si="54"/>
        <v>6.0509554140127388</v>
      </c>
      <c r="F1201">
        <v>27</v>
      </c>
      <c r="G1201" s="16">
        <f t="shared" si="61"/>
        <v>4.7757459239953679</v>
      </c>
      <c r="H1201" s="8">
        <f t="shared" si="62"/>
        <v>2.2446005842778227</v>
      </c>
      <c r="I1201" s="8">
        <f t="shared" si="63"/>
        <v>28.756616595650822</v>
      </c>
    </row>
    <row r="1202" spans="2:9" x14ac:dyDescent="0.3">
      <c r="B1202" s="6" t="s">
        <v>24</v>
      </c>
      <c r="C1202" t="s">
        <v>25</v>
      </c>
      <c r="D1202">
        <v>23</v>
      </c>
      <c r="E1202" s="7">
        <f t="shared" si="54"/>
        <v>7.3248407643312099</v>
      </c>
      <c r="F1202">
        <v>27</v>
      </c>
      <c r="G1202" s="16">
        <f t="shared" si="61"/>
        <v>7.7662370408352812</v>
      </c>
      <c r="H1202" s="8">
        <f t="shared" si="62"/>
        <v>3.6501314091925821</v>
      </c>
      <c r="I1202" s="8">
        <f t="shared" si="63"/>
        <v>42.139197172020175</v>
      </c>
    </row>
    <row r="1203" spans="2:9" x14ac:dyDescent="0.3">
      <c r="B1203" s="6" t="s">
        <v>22</v>
      </c>
      <c r="C1203" t="s">
        <v>23</v>
      </c>
      <c r="D1203">
        <v>34</v>
      </c>
      <c r="E1203" s="7">
        <f t="shared" si="54"/>
        <v>10.828025477707007</v>
      </c>
      <c r="F1203">
        <v>27</v>
      </c>
      <c r="G1203" s="16">
        <f t="shared" si="61"/>
        <v>21.000379507614944</v>
      </c>
      <c r="H1203" s="8">
        <f t="shared" si="62"/>
        <v>9.8701783685790225</v>
      </c>
      <c r="I1203" s="8">
        <f t="shared" si="63"/>
        <v>92.084899680255816</v>
      </c>
    </row>
    <row r="1204" spans="2:9" x14ac:dyDescent="0.3">
      <c r="B1204" s="6" t="s">
        <v>24</v>
      </c>
      <c r="C1204" t="s">
        <v>25</v>
      </c>
      <c r="D1204">
        <v>19</v>
      </c>
      <c r="E1204" s="7">
        <f t="shared" si="54"/>
        <v>6.0509554140127388</v>
      </c>
      <c r="F1204">
        <v>27</v>
      </c>
      <c r="G1204" s="16">
        <f t="shared" si="61"/>
        <v>4.7757459239953679</v>
      </c>
      <c r="H1204" s="8">
        <f t="shared" si="62"/>
        <v>2.2446005842778227</v>
      </c>
      <c r="I1204" s="8">
        <f t="shared" si="63"/>
        <v>28.756616595650822</v>
      </c>
    </row>
    <row r="1205" spans="2:9" x14ac:dyDescent="0.3">
      <c r="B1205" s="6" t="s">
        <v>24</v>
      </c>
      <c r="C1205" t="s">
        <v>25</v>
      </c>
      <c r="D1205">
        <v>31</v>
      </c>
      <c r="E1205" s="7">
        <f t="shared" si="54"/>
        <v>9.872611464968152</v>
      </c>
      <c r="F1205">
        <v>27</v>
      </c>
      <c r="G1205" s="16">
        <f t="shared" si="61"/>
        <v>16.600792075535921</v>
      </c>
      <c r="H1205" s="8">
        <f t="shared" si="62"/>
        <v>7.8023722755018827</v>
      </c>
      <c r="I1205" s="8">
        <f t="shared" si="63"/>
        <v>76.55154722554137</v>
      </c>
    </row>
    <row r="1206" spans="2:9" x14ac:dyDescent="0.3">
      <c r="B1206" s="6" t="s">
        <v>24</v>
      </c>
      <c r="C1206" t="s">
        <v>25</v>
      </c>
      <c r="D1206">
        <v>40</v>
      </c>
      <c r="E1206" s="7">
        <f t="shared" si="54"/>
        <v>12.738853503184712</v>
      </c>
      <c r="F1206">
        <v>27</v>
      </c>
      <c r="G1206" s="16">
        <f t="shared" si="61"/>
        <v>31.758207152369334</v>
      </c>
      <c r="H1206" s="8">
        <f t="shared" si="62"/>
        <v>14.926357361613587</v>
      </c>
      <c r="I1206" s="8">
        <f t="shared" si="63"/>
        <v>127.4531483463748</v>
      </c>
    </row>
    <row r="1207" spans="2:9" x14ac:dyDescent="0.3">
      <c r="B1207" s="6" t="s">
        <v>24</v>
      </c>
      <c r="C1207" t="s">
        <v>25</v>
      </c>
      <c r="D1207">
        <v>17</v>
      </c>
      <c r="E1207" s="7">
        <f t="shared" si="54"/>
        <v>5.4140127388535033</v>
      </c>
      <c r="F1207">
        <v>27</v>
      </c>
      <c r="G1207" s="16">
        <f t="shared" si="61"/>
        <v>3.5983698908858401</v>
      </c>
      <c r="H1207" s="8">
        <f t="shared" si="62"/>
        <v>1.6912338487163447</v>
      </c>
      <c r="I1207" s="8">
        <f t="shared" si="63"/>
        <v>23.021224920063954</v>
      </c>
    </row>
    <row r="1208" spans="2:9" x14ac:dyDescent="0.3">
      <c r="B1208" s="6" t="s">
        <v>24</v>
      </c>
      <c r="C1208" t="s">
        <v>25</v>
      </c>
      <c r="D1208">
        <v>20</v>
      </c>
      <c r="E1208" s="7">
        <f t="shared" si="54"/>
        <v>6.3694267515923562</v>
      </c>
      <c r="F1208">
        <v>27</v>
      </c>
      <c r="G1208" s="16">
        <f t="shared" si="61"/>
        <v>5.4417005351814183</v>
      </c>
      <c r="H1208" s="8">
        <f t="shared" si="62"/>
        <v>2.5575992515352666</v>
      </c>
      <c r="I1208" s="8">
        <f t="shared" si="63"/>
        <v>31.863287086593701</v>
      </c>
    </row>
    <row r="1209" spans="2:9" x14ac:dyDescent="0.3">
      <c r="B1209" s="6" t="s">
        <v>24</v>
      </c>
      <c r="C1209" t="s">
        <v>25</v>
      </c>
      <c r="D1209">
        <v>19</v>
      </c>
      <c r="E1209" s="7">
        <f t="shared" si="54"/>
        <v>6.0509554140127388</v>
      </c>
      <c r="F1209">
        <v>27</v>
      </c>
      <c r="G1209" s="16">
        <f t="shared" si="61"/>
        <v>4.7757459239953679</v>
      </c>
      <c r="H1209" s="8">
        <f t="shared" si="62"/>
        <v>2.2446005842778227</v>
      </c>
      <c r="I1209" s="8">
        <f t="shared" si="63"/>
        <v>28.756616595650822</v>
      </c>
    </row>
    <row r="1210" spans="2:9" x14ac:dyDescent="0.3">
      <c r="B1210" s="6" t="s">
        <v>24</v>
      </c>
      <c r="C1210" t="s">
        <v>25</v>
      </c>
      <c r="D1210">
        <v>12</v>
      </c>
      <c r="E1210" s="7">
        <f t="shared" si="54"/>
        <v>3.8216560509554141</v>
      </c>
      <c r="F1210">
        <v>27</v>
      </c>
      <c r="G1210" s="16">
        <f t="shared" si="61"/>
        <v>1.4829604559731249</v>
      </c>
      <c r="H1210" s="8">
        <f t="shared" si="62"/>
        <v>0.69699141430736866</v>
      </c>
      <c r="I1210" s="8">
        <f t="shared" si="63"/>
        <v>11.470783351173734</v>
      </c>
    </row>
    <row r="1211" spans="2:9" x14ac:dyDescent="0.3">
      <c r="B1211" s="6" t="s">
        <v>24</v>
      </c>
      <c r="C1211" t="s">
        <v>25</v>
      </c>
      <c r="D1211">
        <v>20</v>
      </c>
      <c r="E1211" s="7">
        <f t="shared" si="54"/>
        <v>6.3694267515923562</v>
      </c>
      <c r="F1211">
        <v>27</v>
      </c>
      <c r="G1211" s="16">
        <f t="shared" si="61"/>
        <v>5.4417005351814183</v>
      </c>
      <c r="H1211" s="8">
        <f t="shared" si="62"/>
        <v>2.5575992515352666</v>
      </c>
      <c r="I1211" s="8">
        <f t="shared" si="63"/>
        <v>31.863287086593701</v>
      </c>
    </row>
    <row r="1212" spans="2:9" x14ac:dyDescent="0.3">
      <c r="B1212" s="6" t="s">
        <v>24</v>
      </c>
      <c r="C1212" t="s">
        <v>25</v>
      </c>
      <c r="D1212">
        <v>14</v>
      </c>
      <c r="E1212" s="7">
        <f t="shared" si="54"/>
        <v>4.4585987261146496</v>
      </c>
      <c r="F1212">
        <v>27</v>
      </c>
      <c r="G1212" s="16">
        <f t="shared" si="61"/>
        <v>2.1953772026521454</v>
      </c>
      <c r="H1212" s="8">
        <f t="shared" si="62"/>
        <v>1.0318272852465082</v>
      </c>
      <c r="I1212" s="8">
        <f t="shared" si="63"/>
        <v>15.613010672430914</v>
      </c>
    </row>
    <row r="1213" spans="2:9" x14ac:dyDescent="0.3">
      <c r="B1213" s="6" t="s">
        <v>24</v>
      </c>
      <c r="C1213" t="s">
        <v>25</v>
      </c>
      <c r="D1213">
        <v>37</v>
      </c>
      <c r="E1213" s="7">
        <f t="shared" si="54"/>
        <v>11.783439490445859</v>
      </c>
      <c r="F1213">
        <v>27</v>
      </c>
      <c r="G1213" s="16">
        <f t="shared" si="61"/>
        <v>26.042740712103306</v>
      </c>
      <c r="H1213" s="8">
        <f t="shared" si="62"/>
        <v>12.240088134688554</v>
      </c>
      <c r="I1213" s="8">
        <f t="shared" si="63"/>
        <v>109.05210005386697</v>
      </c>
    </row>
    <row r="1214" spans="2:9" x14ac:dyDescent="0.3">
      <c r="B1214" s="6" t="s">
        <v>24</v>
      </c>
      <c r="C1214" t="s">
        <v>25</v>
      </c>
      <c r="D1214">
        <v>22</v>
      </c>
      <c r="E1214" s="7">
        <f t="shared" si="54"/>
        <v>7.0063694267515917</v>
      </c>
      <c r="F1214">
        <v>27</v>
      </c>
      <c r="G1214" s="16">
        <f t="shared" si="61"/>
        <v>6.9355198964445544</v>
      </c>
      <c r="H1214" s="8">
        <f t="shared" si="62"/>
        <v>3.2596943513289403</v>
      </c>
      <c r="I1214" s="8">
        <f t="shared" si="63"/>
        <v>38.554577374778376</v>
      </c>
    </row>
    <row r="1215" spans="2:9" x14ac:dyDescent="0.3">
      <c r="B1215" s="6" t="s">
        <v>26</v>
      </c>
      <c r="C1215" t="s">
        <v>27</v>
      </c>
      <c r="D1215">
        <v>12</v>
      </c>
      <c r="E1215" s="7">
        <f t="shared" si="54"/>
        <v>3.8216560509554141</v>
      </c>
      <c r="F1215">
        <v>27</v>
      </c>
      <c r="G1215" s="16">
        <f t="shared" si="61"/>
        <v>1.4829604559731249</v>
      </c>
      <c r="H1215" s="8">
        <f t="shared" si="62"/>
        <v>0.69699141430736866</v>
      </c>
      <c r="I1215" s="8">
        <f t="shared" si="63"/>
        <v>11.470783351173734</v>
      </c>
    </row>
    <row r="1216" spans="2:9" x14ac:dyDescent="0.3">
      <c r="B1216" s="6" t="s">
        <v>26</v>
      </c>
      <c r="C1216" t="s">
        <v>27</v>
      </c>
      <c r="D1216">
        <v>19</v>
      </c>
      <c r="E1216" s="7">
        <f t="shared" si="54"/>
        <v>6.0509554140127388</v>
      </c>
      <c r="F1216">
        <v>27</v>
      </c>
      <c r="G1216" s="16">
        <f t="shared" si="61"/>
        <v>4.7757459239953679</v>
      </c>
      <c r="H1216" s="8">
        <f t="shared" si="62"/>
        <v>2.2446005842778227</v>
      </c>
      <c r="I1216" s="8">
        <f t="shared" si="63"/>
        <v>28.756616595650822</v>
      </c>
    </row>
    <row r="1217" spans="2:9" x14ac:dyDescent="0.3">
      <c r="B1217" s="6" t="s">
        <v>26</v>
      </c>
      <c r="C1217" t="s">
        <v>27</v>
      </c>
      <c r="D1217">
        <v>11</v>
      </c>
      <c r="E1217" s="7">
        <f t="shared" si="54"/>
        <v>3.5031847133757958</v>
      </c>
      <c r="F1217">
        <v>27</v>
      </c>
      <c r="G1217" s="16">
        <f t="shared" si="61"/>
        <v>1.1883864272051015</v>
      </c>
      <c r="H1217" s="8">
        <f t="shared" si="62"/>
        <v>0.55854162078639769</v>
      </c>
      <c r="I1217" s="8">
        <f t="shared" si="63"/>
        <v>9.6386443436945939</v>
      </c>
    </row>
    <row r="1218" spans="2:9" x14ac:dyDescent="0.3">
      <c r="B1218" s="6" t="s">
        <v>22</v>
      </c>
      <c r="C1218" t="s">
        <v>23</v>
      </c>
      <c r="D1218">
        <v>19</v>
      </c>
      <c r="E1218" s="7">
        <f t="shared" si="54"/>
        <v>6.0509554140127388</v>
      </c>
      <c r="F1218">
        <v>27</v>
      </c>
      <c r="G1218" s="16">
        <f t="shared" ref="G1218:G1281" si="64">EXP(2.545*LN(E1218)-3.018)</f>
        <v>4.7757459239953679</v>
      </c>
      <c r="H1218" s="8">
        <f t="shared" si="62"/>
        <v>2.2446005842778227</v>
      </c>
      <c r="I1218" s="8">
        <f t="shared" si="63"/>
        <v>28.756616595650822</v>
      </c>
    </row>
    <row r="1219" spans="2:9" x14ac:dyDescent="0.3">
      <c r="B1219" s="6" t="s">
        <v>26</v>
      </c>
      <c r="C1219" t="s">
        <v>27</v>
      </c>
      <c r="D1219">
        <v>17</v>
      </c>
      <c r="E1219" s="7">
        <f t="shared" si="54"/>
        <v>5.4140127388535033</v>
      </c>
      <c r="F1219">
        <v>27</v>
      </c>
      <c r="G1219" s="16">
        <f t="shared" si="64"/>
        <v>3.5983698908858401</v>
      </c>
      <c r="H1219" s="8">
        <f t="shared" ref="H1219:H1282" si="65">G1219*0.47</f>
        <v>1.6912338487163447</v>
      </c>
      <c r="I1219" s="8">
        <f t="shared" ref="I1219:I1282" si="66">PI()*((E1219/2)^2)</f>
        <v>23.021224920063954</v>
      </c>
    </row>
    <row r="1220" spans="2:9" x14ac:dyDescent="0.3">
      <c r="B1220" s="6" t="s">
        <v>26</v>
      </c>
      <c r="C1220" t="s">
        <v>27</v>
      </c>
      <c r="D1220">
        <v>10</v>
      </c>
      <c r="E1220" s="7">
        <f t="shared" si="54"/>
        <v>3.1847133757961781</v>
      </c>
      <c r="F1220">
        <v>27</v>
      </c>
      <c r="G1220" s="16">
        <f t="shared" si="64"/>
        <v>0.93242369043444173</v>
      </c>
      <c r="H1220" s="8">
        <f t="shared" si="65"/>
        <v>0.43823913450418761</v>
      </c>
      <c r="I1220" s="8">
        <f t="shared" si="66"/>
        <v>7.9658217716484252</v>
      </c>
    </row>
    <row r="1221" spans="2:9" x14ac:dyDescent="0.3">
      <c r="B1221" s="6" t="s">
        <v>24</v>
      </c>
      <c r="C1221" t="s">
        <v>25</v>
      </c>
      <c r="D1221">
        <v>11</v>
      </c>
      <c r="E1221" s="7">
        <f t="shared" si="54"/>
        <v>3.5031847133757958</v>
      </c>
      <c r="F1221">
        <v>27</v>
      </c>
      <c r="G1221" s="16">
        <f t="shared" si="64"/>
        <v>1.1883864272051015</v>
      </c>
      <c r="H1221" s="8">
        <f t="shared" si="65"/>
        <v>0.55854162078639769</v>
      </c>
      <c r="I1221" s="8">
        <f t="shared" si="66"/>
        <v>9.6386443436945939</v>
      </c>
    </row>
    <row r="1222" spans="2:9" x14ac:dyDescent="0.3">
      <c r="B1222" s="6" t="s">
        <v>22</v>
      </c>
      <c r="C1222" t="s">
        <v>23</v>
      </c>
      <c r="D1222">
        <v>19</v>
      </c>
      <c r="E1222" s="7">
        <f t="shared" si="54"/>
        <v>6.0509554140127388</v>
      </c>
      <c r="F1222">
        <v>27</v>
      </c>
      <c r="G1222" s="16">
        <f t="shared" si="64"/>
        <v>4.7757459239953679</v>
      </c>
      <c r="H1222" s="8">
        <f t="shared" si="65"/>
        <v>2.2446005842778227</v>
      </c>
      <c r="I1222" s="8">
        <f t="shared" si="66"/>
        <v>28.756616595650822</v>
      </c>
    </row>
    <row r="1223" spans="2:9" x14ac:dyDescent="0.3">
      <c r="B1223" s="6" t="s">
        <v>98</v>
      </c>
      <c r="C1223" t="s">
        <v>18</v>
      </c>
      <c r="D1223">
        <v>17</v>
      </c>
      <c r="E1223" s="7">
        <f t="shared" si="54"/>
        <v>5.4140127388535033</v>
      </c>
      <c r="F1223">
        <v>27</v>
      </c>
      <c r="G1223" s="16">
        <f t="shared" si="64"/>
        <v>3.5983698908858401</v>
      </c>
      <c r="H1223" s="8">
        <f t="shared" si="65"/>
        <v>1.6912338487163447</v>
      </c>
      <c r="I1223" s="8">
        <f t="shared" si="66"/>
        <v>23.021224920063954</v>
      </c>
    </row>
    <row r="1224" spans="2:9" x14ac:dyDescent="0.3">
      <c r="B1224" s="6" t="s">
        <v>26</v>
      </c>
      <c r="C1224" t="s">
        <v>27</v>
      </c>
      <c r="D1224">
        <v>18</v>
      </c>
      <c r="E1224" s="7">
        <f t="shared" si="54"/>
        <v>5.7324840764331206</v>
      </c>
      <c r="F1224">
        <v>27</v>
      </c>
      <c r="G1224" s="16">
        <f t="shared" si="64"/>
        <v>4.1618059307872386</v>
      </c>
      <c r="H1224" s="8">
        <f t="shared" si="65"/>
        <v>1.9560487874700021</v>
      </c>
      <c r="I1224" s="8">
        <f t="shared" si="66"/>
        <v>25.809262540140899</v>
      </c>
    </row>
    <row r="1225" spans="2:9" ht="15.6" x14ac:dyDescent="0.3">
      <c r="B1225" s="11" t="s">
        <v>43</v>
      </c>
      <c r="C1225" t="s">
        <v>44</v>
      </c>
      <c r="D1225">
        <v>54</v>
      </c>
      <c r="E1225" s="7">
        <f t="shared" si="54"/>
        <v>17.197452229299362</v>
      </c>
      <c r="F1225">
        <v>27</v>
      </c>
      <c r="G1225" s="16">
        <f t="shared" si="64"/>
        <v>68.16405497184239</v>
      </c>
      <c r="H1225" s="8">
        <f t="shared" si="65"/>
        <v>32.037105836765924</v>
      </c>
      <c r="I1225" s="8">
        <f t="shared" si="66"/>
        <v>232.28336286126807</v>
      </c>
    </row>
    <row r="1226" spans="2:9" x14ac:dyDescent="0.3">
      <c r="B1226" s="6" t="s">
        <v>22</v>
      </c>
      <c r="C1226" t="s">
        <v>23</v>
      </c>
      <c r="D1226">
        <v>36</v>
      </c>
      <c r="E1226" s="7">
        <f t="shared" si="54"/>
        <v>11.464968152866241</v>
      </c>
      <c r="F1226">
        <v>27</v>
      </c>
      <c r="G1226" s="16">
        <f t="shared" si="64"/>
        <v>24.288638087192005</v>
      </c>
      <c r="H1226" s="8">
        <f t="shared" si="65"/>
        <v>11.415659900980241</v>
      </c>
      <c r="I1226" s="8">
        <f t="shared" si="66"/>
        <v>103.2370501605636</v>
      </c>
    </row>
    <row r="1227" spans="2:9" x14ac:dyDescent="0.3">
      <c r="B1227" s="6" t="s">
        <v>22</v>
      </c>
      <c r="C1227" t="s">
        <v>23</v>
      </c>
      <c r="D1227">
        <v>17</v>
      </c>
      <c r="E1227" s="7">
        <f t="shared" si="54"/>
        <v>5.4140127388535033</v>
      </c>
      <c r="F1227">
        <v>27</v>
      </c>
      <c r="G1227" s="16">
        <f t="shared" si="64"/>
        <v>3.5983698908858401</v>
      </c>
      <c r="H1227" s="8">
        <f t="shared" si="65"/>
        <v>1.6912338487163447</v>
      </c>
      <c r="I1227" s="8">
        <f t="shared" si="66"/>
        <v>23.021224920063954</v>
      </c>
    </row>
    <row r="1228" spans="2:9" x14ac:dyDescent="0.3">
      <c r="B1228" s="6" t="s">
        <v>26</v>
      </c>
      <c r="C1228" t="s">
        <v>27</v>
      </c>
      <c r="D1228">
        <v>18</v>
      </c>
      <c r="E1228" s="7">
        <f t="shared" si="54"/>
        <v>5.7324840764331206</v>
      </c>
      <c r="F1228">
        <v>27</v>
      </c>
      <c r="G1228" s="16">
        <f t="shared" si="64"/>
        <v>4.1618059307872386</v>
      </c>
      <c r="H1228" s="8">
        <f t="shared" si="65"/>
        <v>1.9560487874700021</v>
      </c>
      <c r="I1228" s="8">
        <f t="shared" si="66"/>
        <v>25.809262540140899</v>
      </c>
    </row>
    <row r="1229" spans="2:9" x14ac:dyDescent="0.3">
      <c r="B1229" s="6" t="s">
        <v>24</v>
      </c>
      <c r="C1229" t="s">
        <v>25</v>
      </c>
      <c r="D1229">
        <v>50</v>
      </c>
      <c r="E1229" s="7">
        <f t="shared" si="54"/>
        <v>15.923566878980891</v>
      </c>
      <c r="F1229">
        <v>27</v>
      </c>
      <c r="G1229" s="16">
        <f t="shared" si="64"/>
        <v>56.039204324455426</v>
      </c>
      <c r="H1229" s="8">
        <f t="shared" si="65"/>
        <v>26.338426032494048</v>
      </c>
      <c r="I1229" s="8">
        <f t="shared" si="66"/>
        <v>199.14554429121063</v>
      </c>
    </row>
    <row r="1230" spans="2:9" x14ac:dyDescent="0.3">
      <c r="B1230" s="6" t="s">
        <v>26</v>
      </c>
      <c r="C1230" t="s">
        <v>27</v>
      </c>
      <c r="D1230">
        <v>18</v>
      </c>
      <c r="E1230" s="7">
        <f t="shared" si="54"/>
        <v>5.7324840764331206</v>
      </c>
      <c r="F1230">
        <v>27</v>
      </c>
      <c r="G1230" s="16">
        <f t="shared" si="64"/>
        <v>4.1618059307872386</v>
      </c>
      <c r="H1230" s="8">
        <f t="shared" si="65"/>
        <v>1.9560487874700021</v>
      </c>
      <c r="I1230" s="8">
        <f t="shared" si="66"/>
        <v>25.809262540140899</v>
      </c>
    </row>
    <row r="1231" spans="2:9" x14ac:dyDescent="0.3">
      <c r="B1231" s="6" t="s">
        <v>26</v>
      </c>
      <c r="C1231" t="s">
        <v>27</v>
      </c>
      <c r="D1231">
        <v>12</v>
      </c>
      <c r="E1231" s="7">
        <f t="shared" si="54"/>
        <v>3.8216560509554141</v>
      </c>
      <c r="F1231">
        <v>27</v>
      </c>
      <c r="G1231" s="16">
        <f t="shared" si="64"/>
        <v>1.4829604559731249</v>
      </c>
      <c r="H1231" s="8">
        <f t="shared" si="65"/>
        <v>0.69699141430736866</v>
      </c>
      <c r="I1231" s="8">
        <f t="shared" si="66"/>
        <v>11.470783351173734</v>
      </c>
    </row>
    <row r="1232" spans="2:9" x14ac:dyDescent="0.3">
      <c r="B1232" s="6" t="s">
        <v>12</v>
      </c>
      <c r="C1232" t="s">
        <v>13</v>
      </c>
      <c r="D1232">
        <v>26</v>
      </c>
      <c r="E1232" s="7">
        <f t="shared" si="54"/>
        <v>8.2802547770700627</v>
      </c>
      <c r="F1232">
        <v>27</v>
      </c>
      <c r="G1232" s="16">
        <f t="shared" si="64"/>
        <v>10.610124252760826</v>
      </c>
      <c r="H1232" s="8">
        <f t="shared" si="65"/>
        <v>4.9867583987975879</v>
      </c>
      <c r="I1232" s="8">
        <f t="shared" si="66"/>
        <v>53.848955176343352</v>
      </c>
    </row>
    <row r="1233" spans="2:9" x14ac:dyDescent="0.3">
      <c r="B1233" s="6" t="s">
        <v>26</v>
      </c>
      <c r="C1233" t="s">
        <v>27</v>
      </c>
      <c r="D1233">
        <v>12</v>
      </c>
      <c r="E1233" s="7">
        <f t="shared" si="54"/>
        <v>3.8216560509554141</v>
      </c>
      <c r="F1233">
        <v>27</v>
      </c>
      <c r="G1233" s="16">
        <f t="shared" si="64"/>
        <v>1.4829604559731249</v>
      </c>
      <c r="H1233" s="8">
        <f t="shared" si="65"/>
        <v>0.69699141430736866</v>
      </c>
      <c r="I1233" s="8">
        <f t="shared" si="66"/>
        <v>11.470783351173734</v>
      </c>
    </row>
    <row r="1234" spans="2:9" x14ac:dyDescent="0.3">
      <c r="B1234" s="6" t="s">
        <v>24</v>
      </c>
      <c r="C1234" t="s">
        <v>25</v>
      </c>
      <c r="D1234">
        <v>34</v>
      </c>
      <c r="E1234" s="7">
        <f t="shared" si="54"/>
        <v>10.828025477707007</v>
      </c>
      <c r="F1234">
        <v>27</v>
      </c>
      <c r="G1234" s="16">
        <f t="shared" si="64"/>
        <v>21.000379507614944</v>
      </c>
      <c r="H1234" s="8">
        <f t="shared" si="65"/>
        <v>9.8701783685790225</v>
      </c>
      <c r="I1234" s="8">
        <f t="shared" si="66"/>
        <v>92.084899680255816</v>
      </c>
    </row>
    <row r="1235" spans="2:9" x14ac:dyDescent="0.3">
      <c r="B1235" s="6" t="s">
        <v>26</v>
      </c>
      <c r="C1235" t="s">
        <v>27</v>
      </c>
      <c r="D1235">
        <v>15</v>
      </c>
      <c r="E1235" s="7">
        <f t="shared" si="54"/>
        <v>4.7770700636942669</v>
      </c>
      <c r="F1235">
        <v>27</v>
      </c>
      <c r="G1235" s="16">
        <f t="shared" si="64"/>
        <v>2.6167700084154584</v>
      </c>
      <c r="H1235" s="8">
        <f t="shared" si="65"/>
        <v>1.2298819039552653</v>
      </c>
      <c r="I1235" s="8">
        <f t="shared" si="66"/>
        <v>17.923098986208956</v>
      </c>
    </row>
    <row r="1236" spans="2:9" x14ac:dyDescent="0.3">
      <c r="B1236" s="6" t="s">
        <v>24</v>
      </c>
      <c r="C1236" t="s">
        <v>25</v>
      </c>
      <c r="D1236">
        <v>17</v>
      </c>
      <c r="E1236" s="7">
        <f t="shared" si="54"/>
        <v>5.4140127388535033</v>
      </c>
      <c r="F1236">
        <v>27</v>
      </c>
      <c r="G1236" s="16">
        <f t="shared" si="64"/>
        <v>3.5983698908858401</v>
      </c>
      <c r="H1236" s="8">
        <f t="shared" si="65"/>
        <v>1.6912338487163447</v>
      </c>
      <c r="I1236" s="8">
        <f t="shared" si="66"/>
        <v>23.021224920063954</v>
      </c>
    </row>
    <row r="1237" spans="2:9" x14ac:dyDescent="0.3">
      <c r="B1237" s="6" t="s">
        <v>26</v>
      </c>
      <c r="C1237" t="s">
        <v>27</v>
      </c>
      <c r="D1237">
        <v>16</v>
      </c>
      <c r="E1237" s="7">
        <f t="shared" si="54"/>
        <v>5.0955414012738851</v>
      </c>
      <c r="F1237">
        <v>27</v>
      </c>
      <c r="G1237" s="16">
        <f t="shared" si="64"/>
        <v>3.0838884124204617</v>
      </c>
      <c r="H1237" s="8">
        <f t="shared" si="65"/>
        <v>1.4494275538376169</v>
      </c>
      <c r="I1237" s="8">
        <f t="shared" si="66"/>
        <v>20.392503735419968</v>
      </c>
    </row>
    <row r="1238" spans="2:9" x14ac:dyDescent="0.3">
      <c r="B1238" s="6" t="s">
        <v>24</v>
      </c>
      <c r="C1238" t="s">
        <v>25</v>
      </c>
      <c r="D1238">
        <v>29</v>
      </c>
      <c r="E1238" s="7">
        <f t="shared" si="54"/>
        <v>9.2356687898089174</v>
      </c>
      <c r="F1238">
        <v>27</v>
      </c>
      <c r="G1238" s="16">
        <f t="shared" si="64"/>
        <v>14.009292529252955</v>
      </c>
      <c r="H1238" s="8">
        <f t="shared" si="65"/>
        <v>6.5843674887488879</v>
      </c>
      <c r="I1238" s="8">
        <f t="shared" si="66"/>
        <v>66.992561099563275</v>
      </c>
    </row>
    <row r="1239" spans="2:9" x14ac:dyDescent="0.3">
      <c r="B1239" s="6" t="s">
        <v>24</v>
      </c>
      <c r="C1239" t="s">
        <v>25</v>
      </c>
      <c r="D1239">
        <v>17</v>
      </c>
      <c r="E1239" s="7">
        <f t="shared" si="54"/>
        <v>5.4140127388535033</v>
      </c>
      <c r="F1239">
        <v>27</v>
      </c>
      <c r="G1239" s="16">
        <f t="shared" si="64"/>
        <v>3.5983698908858401</v>
      </c>
      <c r="H1239" s="8">
        <f t="shared" si="65"/>
        <v>1.6912338487163447</v>
      </c>
      <c r="I1239" s="8">
        <f t="shared" si="66"/>
        <v>23.021224920063954</v>
      </c>
    </row>
    <row r="1240" spans="2:9" x14ac:dyDescent="0.3">
      <c r="B1240" s="6" t="s">
        <v>24</v>
      </c>
      <c r="C1240" t="s">
        <v>25</v>
      </c>
      <c r="D1240">
        <v>18</v>
      </c>
      <c r="E1240" s="7">
        <f t="shared" si="54"/>
        <v>5.7324840764331206</v>
      </c>
      <c r="F1240">
        <v>27</v>
      </c>
      <c r="G1240" s="16">
        <f t="shared" si="64"/>
        <v>4.1618059307872386</v>
      </c>
      <c r="H1240" s="8">
        <f t="shared" si="65"/>
        <v>1.9560487874700021</v>
      </c>
      <c r="I1240" s="8">
        <f t="shared" si="66"/>
        <v>25.809262540140899</v>
      </c>
    </row>
    <row r="1241" spans="2:9" x14ac:dyDescent="0.3">
      <c r="B1241" s="6" t="s">
        <v>24</v>
      </c>
      <c r="C1241" t="s">
        <v>25</v>
      </c>
      <c r="D1241">
        <v>24</v>
      </c>
      <c r="E1241" s="7">
        <f t="shared" si="54"/>
        <v>7.6433121019108281</v>
      </c>
      <c r="F1241">
        <v>27</v>
      </c>
      <c r="G1241" s="16">
        <f t="shared" si="64"/>
        <v>8.6546778998739011</v>
      </c>
      <c r="H1241" s="8">
        <f t="shared" si="65"/>
        <v>4.0676986129407329</v>
      </c>
      <c r="I1241" s="8">
        <f t="shared" si="66"/>
        <v>45.883133404694938</v>
      </c>
    </row>
    <row r="1242" spans="2:9" x14ac:dyDescent="0.3">
      <c r="B1242" s="6" t="s">
        <v>22</v>
      </c>
      <c r="C1242" t="s">
        <v>23</v>
      </c>
      <c r="D1242">
        <v>23</v>
      </c>
      <c r="E1242" s="7">
        <f t="shared" si="54"/>
        <v>7.3248407643312099</v>
      </c>
      <c r="F1242">
        <v>27</v>
      </c>
      <c r="G1242" s="16">
        <f t="shared" si="64"/>
        <v>7.7662370408352812</v>
      </c>
      <c r="H1242" s="8">
        <f t="shared" si="65"/>
        <v>3.6501314091925821</v>
      </c>
      <c r="I1242" s="8">
        <f t="shared" si="66"/>
        <v>42.139197172020175</v>
      </c>
    </row>
    <row r="1243" spans="2:9" x14ac:dyDescent="0.3">
      <c r="B1243" s="6" t="s">
        <v>26</v>
      </c>
      <c r="C1243" t="s">
        <v>27</v>
      </c>
      <c r="D1243">
        <v>12</v>
      </c>
      <c r="E1243" s="7">
        <f t="shared" si="54"/>
        <v>3.8216560509554141</v>
      </c>
      <c r="F1243">
        <v>27</v>
      </c>
      <c r="G1243" s="16">
        <f t="shared" si="64"/>
        <v>1.4829604559731249</v>
      </c>
      <c r="H1243" s="8">
        <f t="shared" si="65"/>
        <v>0.69699141430736866</v>
      </c>
      <c r="I1243" s="8">
        <f t="shared" si="66"/>
        <v>11.470783351173734</v>
      </c>
    </row>
    <row r="1244" spans="2:9" x14ac:dyDescent="0.3">
      <c r="B1244" s="6" t="s">
        <v>26</v>
      </c>
      <c r="C1244" t="s">
        <v>27</v>
      </c>
      <c r="D1244">
        <v>10</v>
      </c>
      <c r="E1244" s="7">
        <f t="shared" ref="E1244:E1307" si="67">D1244/3.14</f>
        <v>3.1847133757961781</v>
      </c>
      <c r="F1244">
        <v>27</v>
      </c>
      <c r="G1244" s="16">
        <f t="shared" si="64"/>
        <v>0.93242369043444173</v>
      </c>
      <c r="H1244" s="8">
        <f t="shared" si="65"/>
        <v>0.43823913450418761</v>
      </c>
      <c r="I1244" s="8">
        <f t="shared" si="66"/>
        <v>7.9658217716484252</v>
      </c>
    </row>
    <row r="1245" spans="2:9" x14ac:dyDescent="0.3">
      <c r="B1245" s="6" t="s">
        <v>26</v>
      </c>
      <c r="C1245" t="s">
        <v>27</v>
      </c>
      <c r="D1245">
        <v>13</v>
      </c>
      <c r="E1245" s="7">
        <f t="shared" si="67"/>
        <v>4.1401273885350314</v>
      </c>
      <c r="F1245">
        <v>27</v>
      </c>
      <c r="G1245" s="16">
        <f t="shared" si="64"/>
        <v>1.8180219855478328</v>
      </c>
      <c r="H1245" s="8">
        <f t="shared" si="65"/>
        <v>0.85447033320748134</v>
      </c>
      <c r="I1245" s="8">
        <f t="shared" si="66"/>
        <v>13.462238794085838</v>
      </c>
    </row>
    <row r="1246" spans="2:9" x14ac:dyDescent="0.3">
      <c r="B1246" s="6" t="s">
        <v>22</v>
      </c>
      <c r="C1246" t="s">
        <v>23</v>
      </c>
      <c r="D1246">
        <v>16</v>
      </c>
      <c r="E1246" s="7">
        <f t="shared" si="67"/>
        <v>5.0955414012738851</v>
      </c>
      <c r="F1246">
        <v>27</v>
      </c>
      <c r="G1246" s="16">
        <f t="shared" si="64"/>
        <v>3.0838884124204617</v>
      </c>
      <c r="H1246" s="8">
        <f t="shared" si="65"/>
        <v>1.4494275538376169</v>
      </c>
      <c r="I1246" s="8">
        <f t="shared" si="66"/>
        <v>20.392503735419968</v>
      </c>
    </row>
    <row r="1247" spans="2:9" x14ac:dyDescent="0.3">
      <c r="B1247" s="6" t="s">
        <v>22</v>
      </c>
      <c r="C1247" t="s">
        <v>23</v>
      </c>
      <c r="D1247">
        <v>10</v>
      </c>
      <c r="E1247" s="7">
        <f t="shared" si="67"/>
        <v>3.1847133757961781</v>
      </c>
      <c r="F1247">
        <v>27</v>
      </c>
      <c r="G1247" s="16">
        <f t="shared" si="64"/>
        <v>0.93242369043444173</v>
      </c>
      <c r="H1247" s="8">
        <f t="shared" si="65"/>
        <v>0.43823913450418761</v>
      </c>
      <c r="I1247" s="8">
        <f t="shared" si="66"/>
        <v>7.9658217716484252</v>
      </c>
    </row>
    <row r="1248" spans="2:9" x14ac:dyDescent="0.3">
      <c r="B1248" s="6" t="s">
        <v>34</v>
      </c>
      <c r="C1248" t="s">
        <v>35</v>
      </c>
      <c r="D1248">
        <v>119</v>
      </c>
      <c r="E1248" s="7">
        <f t="shared" si="67"/>
        <v>37.898089171974519</v>
      </c>
      <c r="F1248">
        <v>27</v>
      </c>
      <c r="G1248" s="16">
        <f t="shared" si="64"/>
        <v>509.19052768939054</v>
      </c>
      <c r="H1248" s="8">
        <f t="shared" si="65"/>
        <v>239.31954801401355</v>
      </c>
      <c r="I1248" s="8">
        <f t="shared" si="66"/>
        <v>1128.0400210831335</v>
      </c>
    </row>
    <row r="1249" spans="2:9" x14ac:dyDescent="0.3">
      <c r="B1249" s="6" t="s">
        <v>22</v>
      </c>
      <c r="C1249" t="s">
        <v>23</v>
      </c>
      <c r="D1249">
        <v>40</v>
      </c>
      <c r="E1249" s="7">
        <f t="shared" si="67"/>
        <v>12.738853503184712</v>
      </c>
      <c r="F1249">
        <v>27</v>
      </c>
      <c r="G1249" s="16">
        <f t="shared" si="64"/>
        <v>31.758207152369334</v>
      </c>
      <c r="H1249" s="8">
        <f t="shared" si="65"/>
        <v>14.926357361613587</v>
      </c>
      <c r="I1249" s="8">
        <f t="shared" si="66"/>
        <v>127.4531483463748</v>
      </c>
    </row>
    <row r="1250" spans="2:9" x14ac:dyDescent="0.3">
      <c r="B1250" s="6" t="s">
        <v>22</v>
      </c>
      <c r="C1250" t="s">
        <v>23</v>
      </c>
      <c r="D1250">
        <v>36</v>
      </c>
      <c r="E1250" s="7">
        <f t="shared" si="67"/>
        <v>11.464968152866241</v>
      </c>
      <c r="F1250">
        <v>27</v>
      </c>
      <c r="G1250" s="16">
        <f t="shared" si="64"/>
        <v>24.288638087192005</v>
      </c>
      <c r="H1250" s="8">
        <f t="shared" si="65"/>
        <v>11.415659900980241</v>
      </c>
      <c r="I1250" s="8">
        <f t="shared" si="66"/>
        <v>103.2370501605636</v>
      </c>
    </row>
    <row r="1251" spans="2:9" x14ac:dyDescent="0.3">
      <c r="B1251" s="6" t="s">
        <v>32</v>
      </c>
      <c r="C1251" t="s">
        <v>33</v>
      </c>
      <c r="D1251">
        <v>76</v>
      </c>
      <c r="E1251" s="7">
        <f t="shared" si="67"/>
        <v>24.203821656050955</v>
      </c>
      <c r="F1251">
        <v>28</v>
      </c>
      <c r="G1251" s="16">
        <f t="shared" si="64"/>
        <v>162.66116993516289</v>
      </c>
      <c r="H1251" s="8">
        <f t="shared" si="65"/>
        <v>76.450749869526547</v>
      </c>
      <c r="I1251" s="8">
        <f t="shared" si="66"/>
        <v>460.10586553041315</v>
      </c>
    </row>
    <row r="1252" spans="2:9" x14ac:dyDescent="0.3">
      <c r="B1252" s="6" t="s">
        <v>32</v>
      </c>
      <c r="C1252" t="s">
        <v>33</v>
      </c>
      <c r="D1252">
        <v>10</v>
      </c>
      <c r="E1252" s="7">
        <f t="shared" si="67"/>
        <v>3.1847133757961781</v>
      </c>
      <c r="F1252">
        <v>28</v>
      </c>
      <c r="G1252" s="16">
        <f t="shared" si="64"/>
        <v>0.93242369043444173</v>
      </c>
      <c r="H1252" s="8">
        <f t="shared" si="65"/>
        <v>0.43823913450418761</v>
      </c>
      <c r="I1252" s="8">
        <f t="shared" si="66"/>
        <v>7.9658217716484252</v>
      </c>
    </row>
    <row r="1253" spans="2:9" x14ac:dyDescent="0.3">
      <c r="B1253" s="6"/>
      <c r="C1253" t="s">
        <v>99</v>
      </c>
      <c r="D1253">
        <v>10</v>
      </c>
      <c r="E1253" s="7">
        <f t="shared" si="67"/>
        <v>3.1847133757961781</v>
      </c>
      <c r="F1253">
        <v>28</v>
      </c>
      <c r="G1253" s="16">
        <f t="shared" si="64"/>
        <v>0.93242369043444173</v>
      </c>
      <c r="H1253" s="8">
        <f t="shared" si="65"/>
        <v>0.43823913450418761</v>
      </c>
      <c r="I1253" s="8">
        <f t="shared" si="66"/>
        <v>7.9658217716484252</v>
      </c>
    </row>
    <row r="1254" spans="2:9" x14ac:dyDescent="0.3">
      <c r="B1254" s="10" t="s">
        <v>100</v>
      </c>
      <c r="C1254" t="s">
        <v>101</v>
      </c>
      <c r="D1254">
        <v>6</v>
      </c>
      <c r="E1254" s="7">
        <f t="shared" si="67"/>
        <v>1.910828025477707</v>
      </c>
      <c r="F1254">
        <v>28</v>
      </c>
      <c r="G1254" s="16">
        <f t="shared" si="64"/>
        <v>0.25410208668910245</v>
      </c>
      <c r="H1254" s="8">
        <f t="shared" si="65"/>
        <v>0.11942798074387814</v>
      </c>
      <c r="I1254" s="8">
        <f t="shared" si="66"/>
        <v>2.8676958377934336</v>
      </c>
    </row>
    <row r="1255" spans="2:9" x14ac:dyDescent="0.3">
      <c r="B1255" s="6" t="s">
        <v>32</v>
      </c>
      <c r="C1255" t="s">
        <v>33</v>
      </c>
      <c r="D1255">
        <v>25</v>
      </c>
      <c r="E1255" s="7">
        <f t="shared" si="67"/>
        <v>7.9617834394904454</v>
      </c>
      <c r="F1255">
        <v>28</v>
      </c>
      <c r="G1255" s="16">
        <f t="shared" si="64"/>
        <v>9.6021972115884662</v>
      </c>
      <c r="H1255" s="8">
        <f t="shared" si="65"/>
        <v>4.5130326894465789</v>
      </c>
      <c r="I1255" s="8">
        <f t="shared" si="66"/>
        <v>49.786386072802657</v>
      </c>
    </row>
    <row r="1256" spans="2:9" x14ac:dyDescent="0.3">
      <c r="B1256" s="6" t="s">
        <v>22</v>
      </c>
      <c r="C1256" t="s">
        <v>23</v>
      </c>
      <c r="D1256">
        <v>130</v>
      </c>
      <c r="E1256" s="7">
        <f t="shared" si="67"/>
        <v>41.401273885350314</v>
      </c>
      <c r="F1256">
        <v>28</v>
      </c>
      <c r="G1256" s="16">
        <f t="shared" si="64"/>
        <v>637.67461831787068</v>
      </c>
      <c r="H1256" s="8">
        <f t="shared" si="65"/>
        <v>299.70707060939918</v>
      </c>
      <c r="I1256" s="8">
        <f t="shared" si="66"/>
        <v>1346.2238794085838</v>
      </c>
    </row>
    <row r="1257" spans="2:9" x14ac:dyDescent="0.3">
      <c r="B1257" s="6" t="s">
        <v>49</v>
      </c>
      <c r="C1257" t="s">
        <v>50</v>
      </c>
      <c r="D1257">
        <v>33</v>
      </c>
      <c r="E1257" s="7">
        <f t="shared" si="67"/>
        <v>10.509554140127388</v>
      </c>
      <c r="F1257">
        <v>28</v>
      </c>
      <c r="G1257" s="16">
        <f t="shared" si="64"/>
        <v>19.463963264735195</v>
      </c>
      <c r="H1257" s="8">
        <f t="shared" si="65"/>
        <v>9.1480627344255421</v>
      </c>
      <c r="I1257" s="8">
        <f t="shared" si="66"/>
        <v>86.747799093251359</v>
      </c>
    </row>
    <row r="1258" spans="2:9" x14ac:dyDescent="0.3">
      <c r="B1258" s="6" t="s">
        <v>49</v>
      </c>
      <c r="C1258" t="s">
        <v>50</v>
      </c>
      <c r="D1258">
        <v>17</v>
      </c>
      <c r="E1258" s="7">
        <f t="shared" si="67"/>
        <v>5.4140127388535033</v>
      </c>
      <c r="F1258">
        <v>28</v>
      </c>
      <c r="G1258" s="16">
        <f t="shared" si="64"/>
        <v>3.5983698908858401</v>
      </c>
      <c r="H1258" s="8">
        <f t="shared" si="65"/>
        <v>1.6912338487163447</v>
      </c>
      <c r="I1258" s="8">
        <f t="shared" si="66"/>
        <v>23.021224920063954</v>
      </c>
    </row>
    <row r="1259" spans="2:9" x14ac:dyDescent="0.3">
      <c r="B1259" s="6" t="s">
        <v>49</v>
      </c>
      <c r="C1259" t="s">
        <v>50</v>
      </c>
      <c r="D1259">
        <v>23</v>
      </c>
      <c r="E1259" s="7">
        <f t="shared" si="67"/>
        <v>7.3248407643312099</v>
      </c>
      <c r="F1259">
        <v>28</v>
      </c>
      <c r="G1259" s="16">
        <f t="shared" si="64"/>
        <v>7.7662370408352812</v>
      </c>
      <c r="H1259" s="8">
        <f t="shared" si="65"/>
        <v>3.6501314091925821</v>
      </c>
      <c r="I1259" s="8">
        <f t="shared" si="66"/>
        <v>42.139197172020175</v>
      </c>
    </row>
    <row r="1260" spans="2:9" x14ac:dyDescent="0.3">
      <c r="B1260" s="6" t="s">
        <v>49</v>
      </c>
      <c r="C1260" t="s">
        <v>50</v>
      </c>
      <c r="D1260">
        <v>40</v>
      </c>
      <c r="E1260" s="7">
        <f t="shared" si="67"/>
        <v>12.738853503184712</v>
      </c>
      <c r="F1260">
        <v>28</v>
      </c>
      <c r="G1260" s="16">
        <f t="shared" si="64"/>
        <v>31.758207152369334</v>
      </c>
      <c r="H1260" s="8">
        <f t="shared" si="65"/>
        <v>14.926357361613587</v>
      </c>
      <c r="I1260" s="8">
        <f t="shared" si="66"/>
        <v>127.4531483463748</v>
      </c>
    </row>
    <row r="1261" spans="2:9" x14ac:dyDescent="0.3">
      <c r="B1261" s="6" t="s">
        <v>49</v>
      </c>
      <c r="C1261" t="s">
        <v>50</v>
      </c>
      <c r="D1261">
        <v>13</v>
      </c>
      <c r="E1261" s="7">
        <f t="shared" si="67"/>
        <v>4.1401273885350314</v>
      </c>
      <c r="F1261">
        <v>28</v>
      </c>
      <c r="G1261" s="16">
        <f t="shared" si="64"/>
        <v>1.8180219855478328</v>
      </c>
      <c r="H1261" s="8">
        <f t="shared" si="65"/>
        <v>0.85447033320748134</v>
      </c>
      <c r="I1261" s="8">
        <f t="shared" si="66"/>
        <v>13.462238794085838</v>
      </c>
    </row>
    <row r="1262" spans="2:9" x14ac:dyDescent="0.3">
      <c r="B1262" s="6" t="s">
        <v>49</v>
      </c>
      <c r="C1262" t="s">
        <v>50</v>
      </c>
      <c r="D1262">
        <v>32</v>
      </c>
      <c r="E1262" s="7">
        <f t="shared" si="67"/>
        <v>10.19108280254777</v>
      </c>
      <c r="F1262">
        <v>28</v>
      </c>
      <c r="G1262" s="16">
        <f t="shared" si="64"/>
        <v>17.997823732351961</v>
      </c>
      <c r="H1262" s="8">
        <f t="shared" si="65"/>
        <v>8.4589771542054208</v>
      </c>
      <c r="I1262" s="8">
        <f t="shared" si="66"/>
        <v>81.570014941679872</v>
      </c>
    </row>
    <row r="1263" spans="2:9" x14ac:dyDescent="0.3">
      <c r="B1263" s="6" t="s">
        <v>102</v>
      </c>
      <c r="C1263" t="s">
        <v>81</v>
      </c>
      <c r="D1263">
        <v>13</v>
      </c>
      <c r="E1263" s="7">
        <f t="shared" si="67"/>
        <v>4.1401273885350314</v>
      </c>
      <c r="F1263">
        <v>28</v>
      </c>
      <c r="G1263" s="16">
        <f t="shared" si="64"/>
        <v>1.8180219855478328</v>
      </c>
      <c r="H1263" s="8">
        <f t="shared" si="65"/>
        <v>0.85447033320748134</v>
      </c>
      <c r="I1263" s="8">
        <f t="shared" si="66"/>
        <v>13.462238794085838</v>
      </c>
    </row>
    <row r="1264" spans="2:9" x14ac:dyDescent="0.3">
      <c r="B1264" s="6" t="s">
        <v>49</v>
      </c>
      <c r="C1264" t="s">
        <v>50</v>
      </c>
      <c r="D1264">
        <v>33</v>
      </c>
      <c r="E1264" s="7">
        <f t="shared" si="67"/>
        <v>10.509554140127388</v>
      </c>
      <c r="F1264">
        <v>28</v>
      </c>
      <c r="G1264" s="16">
        <f t="shared" si="64"/>
        <v>19.463963264735195</v>
      </c>
      <c r="H1264" s="8">
        <f t="shared" si="65"/>
        <v>9.1480627344255421</v>
      </c>
      <c r="I1264" s="8">
        <f t="shared" si="66"/>
        <v>86.747799093251359</v>
      </c>
    </row>
    <row r="1265" spans="2:9" x14ac:dyDescent="0.3">
      <c r="B1265" s="6" t="s">
        <v>61</v>
      </c>
      <c r="C1265" t="s">
        <v>62</v>
      </c>
      <c r="D1265">
        <v>6</v>
      </c>
      <c r="E1265" s="7">
        <f t="shared" si="67"/>
        <v>1.910828025477707</v>
      </c>
      <c r="F1265">
        <v>28</v>
      </c>
      <c r="G1265" s="16">
        <f t="shared" si="64"/>
        <v>0.25410208668910245</v>
      </c>
      <c r="H1265" s="8">
        <f t="shared" si="65"/>
        <v>0.11942798074387814</v>
      </c>
      <c r="I1265" s="8">
        <f t="shared" si="66"/>
        <v>2.8676958377934336</v>
      </c>
    </row>
    <row r="1266" spans="2:9" x14ac:dyDescent="0.3">
      <c r="B1266" s="6" t="s">
        <v>102</v>
      </c>
      <c r="C1266" t="s">
        <v>81</v>
      </c>
      <c r="D1266">
        <v>14</v>
      </c>
      <c r="E1266" s="7">
        <f t="shared" si="67"/>
        <v>4.4585987261146496</v>
      </c>
      <c r="F1266">
        <v>28</v>
      </c>
      <c r="G1266" s="16">
        <f t="shared" si="64"/>
        <v>2.1953772026521454</v>
      </c>
      <c r="H1266" s="8">
        <f t="shared" si="65"/>
        <v>1.0318272852465082</v>
      </c>
      <c r="I1266" s="8">
        <f t="shared" si="66"/>
        <v>15.613010672430914</v>
      </c>
    </row>
    <row r="1267" spans="2:9" x14ac:dyDescent="0.3">
      <c r="B1267" s="6" t="s">
        <v>22</v>
      </c>
      <c r="C1267" t="s">
        <v>23</v>
      </c>
      <c r="D1267">
        <v>57</v>
      </c>
      <c r="E1267" s="7">
        <f t="shared" si="67"/>
        <v>18.152866242038215</v>
      </c>
      <c r="F1267">
        <v>28</v>
      </c>
      <c r="G1267" s="16">
        <f t="shared" si="64"/>
        <v>78.219458837955742</v>
      </c>
      <c r="H1267" s="8">
        <f t="shared" si="65"/>
        <v>36.763145653839196</v>
      </c>
      <c r="I1267" s="8">
        <f t="shared" si="66"/>
        <v>258.80954936085737</v>
      </c>
    </row>
    <row r="1268" spans="2:9" x14ac:dyDescent="0.3">
      <c r="B1268" s="6" t="s">
        <v>102</v>
      </c>
      <c r="C1268" t="s">
        <v>81</v>
      </c>
      <c r="D1268">
        <v>10</v>
      </c>
      <c r="E1268" s="7">
        <f t="shared" si="67"/>
        <v>3.1847133757961781</v>
      </c>
      <c r="F1268">
        <v>28</v>
      </c>
      <c r="G1268" s="16">
        <f t="shared" si="64"/>
        <v>0.93242369043444173</v>
      </c>
      <c r="H1268" s="8">
        <f t="shared" si="65"/>
        <v>0.43823913450418761</v>
      </c>
      <c r="I1268" s="8">
        <f t="shared" si="66"/>
        <v>7.9658217716484252</v>
      </c>
    </row>
    <row r="1269" spans="2:9" x14ac:dyDescent="0.3">
      <c r="B1269" s="6" t="s">
        <v>22</v>
      </c>
      <c r="C1269" t="s">
        <v>23</v>
      </c>
      <c r="D1269">
        <v>38</v>
      </c>
      <c r="E1269" s="7">
        <f t="shared" si="67"/>
        <v>12.101910828025478</v>
      </c>
      <c r="F1269">
        <v>28</v>
      </c>
      <c r="G1269" s="16">
        <f t="shared" si="64"/>
        <v>27.871641848125346</v>
      </c>
      <c r="H1269" s="8">
        <f t="shared" si="65"/>
        <v>13.099671668618912</v>
      </c>
      <c r="I1269" s="8">
        <f t="shared" si="66"/>
        <v>115.02646638260329</v>
      </c>
    </row>
    <row r="1270" spans="2:9" x14ac:dyDescent="0.3">
      <c r="B1270" s="6"/>
      <c r="C1270" t="s">
        <v>103</v>
      </c>
      <c r="D1270">
        <v>13</v>
      </c>
      <c r="E1270" s="7">
        <f t="shared" si="67"/>
        <v>4.1401273885350314</v>
      </c>
      <c r="F1270">
        <v>28</v>
      </c>
      <c r="G1270" s="16">
        <f t="shared" si="64"/>
        <v>1.8180219855478328</v>
      </c>
      <c r="H1270" s="8">
        <f t="shared" si="65"/>
        <v>0.85447033320748134</v>
      </c>
      <c r="I1270" s="8">
        <f t="shared" si="66"/>
        <v>13.462238794085838</v>
      </c>
    </row>
    <row r="1271" spans="2:9" x14ac:dyDescent="0.3">
      <c r="B1271" s="6" t="s">
        <v>22</v>
      </c>
      <c r="C1271" t="s">
        <v>23</v>
      </c>
      <c r="D1271">
        <v>20</v>
      </c>
      <c r="E1271" s="7">
        <f t="shared" si="67"/>
        <v>6.3694267515923562</v>
      </c>
      <c r="F1271">
        <v>28</v>
      </c>
      <c r="G1271" s="16">
        <f t="shared" si="64"/>
        <v>5.4417005351814183</v>
      </c>
      <c r="H1271" s="8">
        <f t="shared" si="65"/>
        <v>2.5575992515352666</v>
      </c>
      <c r="I1271" s="8">
        <f t="shared" si="66"/>
        <v>31.863287086593701</v>
      </c>
    </row>
    <row r="1272" spans="2:9" x14ac:dyDescent="0.3">
      <c r="B1272" s="6" t="s">
        <v>28</v>
      </c>
      <c r="C1272" t="s">
        <v>29</v>
      </c>
      <c r="D1272">
        <v>9</v>
      </c>
      <c r="E1272" s="7">
        <f t="shared" si="67"/>
        <v>2.8662420382165603</v>
      </c>
      <c r="F1272">
        <v>28</v>
      </c>
      <c r="G1272" s="16">
        <f t="shared" si="64"/>
        <v>0.71311650094821233</v>
      </c>
      <c r="H1272" s="8">
        <f t="shared" si="65"/>
        <v>0.33516475544565977</v>
      </c>
      <c r="I1272" s="8">
        <f t="shared" si="66"/>
        <v>6.4523156350352249</v>
      </c>
    </row>
    <row r="1273" spans="2:9" x14ac:dyDescent="0.3">
      <c r="B1273" s="6" t="s">
        <v>28</v>
      </c>
      <c r="C1273" t="s">
        <v>29</v>
      </c>
      <c r="D1273">
        <v>9</v>
      </c>
      <c r="E1273" s="7">
        <f t="shared" si="67"/>
        <v>2.8662420382165603</v>
      </c>
      <c r="F1273">
        <v>28</v>
      </c>
      <c r="G1273" s="16">
        <f t="shared" si="64"/>
        <v>0.71311650094821233</v>
      </c>
      <c r="H1273" s="8">
        <f t="shared" si="65"/>
        <v>0.33516475544565977</v>
      </c>
      <c r="I1273" s="8">
        <f t="shared" si="66"/>
        <v>6.4523156350352249</v>
      </c>
    </row>
    <row r="1274" spans="2:9" x14ac:dyDescent="0.3">
      <c r="B1274" s="6" t="s">
        <v>22</v>
      </c>
      <c r="C1274" t="s">
        <v>23</v>
      </c>
      <c r="D1274">
        <v>8</v>
      </c>
      <c r="E1274" s="7">
        <f t="shared" si="67"/>
        <v>2.5477707006369426</v>
      </c>
      <c r="F1274">
        <v>28</v>
      </c>
      <c r="G1274" s="16">
        <f t="shared" si="64"/>
        <v>0.52841765102776583</v>
      </c>
      <c r="H1274" s="8">
        <f t="shared" si="65"/>
        <v>0.24835629598304992</v>
      </c>
      <c r="I1274" s="8">
        <f t="shared" si="66"/>
        <v>5.098125933854992</v>
      </c>
    </row>
    <row r="1275" spans="2:9" x14ac:dyDescent="0.3">
      <c r="B1275" s="6" t="s">
        <v>22</v>
      </c>
      <c r="C1275" t="s">
        <v>23</v>
      </c>
      <c r="D1275">
        <v>25</v>
      </c>
      <c r="E1275" s="7">
        <f t="shared" si="67"/>
        <v>7.9617834394904454</v>
      </c>
      <c r="F1275">
        <v>28</v>
      </c>
      <c r="G1275" s="16">
        <f t="shared" si="64"/>
        <v>9.6021972115884662</v>
      </c>
      <c r="H1275" s="8">
        <f t="shared" si="65"/>
        <v>4.5130326894465789</v>
      </c>
      <c r="I1275" s="8">
        <f t="shared" si="66"/>
        <v>49.786386072802657</v>
      </c>
    </row>
    <row r="1276" spans="2:9" x14ac:dyDescent="0.3">
      <c r="B1276" s="6" t="s">
        <v>22</v>
      </c>
      <c r="C1276" t="s">
        <v>23</v>
      </c>
      <c r="D1276">
        <v>20</v>
      </c>
      <c r="E1276" s="7">
        <f t="shared" si="67"/>
        <v>6.3694267515923562</v>
      </c>
      <c r="F1276">
        <v>28</v>
      </c>
      <c r="G1276" s="16">
        <f t="shared" si="64"/>
        <v>5.4417005351814183</v>
      </c>
      <c r="H1276" s="8">
        <f t="shared" si="65"/>
        <v>2.5575992515352666</v>
      </c>
      <c r="I1276" s="8">
        <f t="shared" si="66"/>
        <v>31.863287086593701</v>
      </c>
    </row>
    <row r="1277" spans="2:9" x14ac:dyDescent="0.3">
      <c r="B1277" s="6" t="s">
        <v>22</v>
      </c>
      <c r="C1277" t="s">
        <v>23</v>
      </c>
      <c r="D1277">
        <v>33</v>
      </c>
      <c r="E1277" s="7">
        <f t="shared" si="67"/>
        <v>10.509554140127388</v>
      </c>
      <c r="F1277">
        <v>28</v>
      </c>
      <c r="G1277" s="16">
        <f t="shared" si="64"/>
        <v>19.463963264735195</v>
      </c>
      <c r="H1277" s="8">
        <f t="shared" si="65"/>
        <v>9.1480627344255421</v>
      </c>
      <c r="I1277" s="8">
        <f t="shared" si="66"/>
        <v>86.747799093251359</v>
      </c>
    </row>
    <row r="1278" spans="2:9" x14ac:dyDescent="0.3">
      <c r="B1278" s="6" t="s">
        <v>22</v>
      </c>
      <c r="C1278" t="s">
        <v>23</v>
      </c>
      <c r="D1278">
        <v>40</v>
      </c>
      <c r="E1278" s="7">
        <f t="shared" si="67"/>
        <v>12.738853503184712</v>
      </c>
      <c r="F1278">
        <v>28</v>
      </c>
      <c r="G1278" s="16">
        <f t="shared" si="64"/>
        <v>31.758207152369334</v>
      </c>
      <c r="H1278" s="8">
        <f t="shared" si="65"/>
        <v>14.926357361613587</v>
      </c>
      <c r="I1278" s="8">
        <f t="shared" si="66"/>
        <v>127.4531483463748</v>
      </c>
    </row>
    <row r="1279" spans="2:9" x14ac:dyDescent="0.3">
      <c r="B1279" s="6" t="s">
        <v>43</v>
      </c>
      <c r="C1279" t="s">
        <v>44</v>
      </c>
      <c r="D1279">
        <v>10</v>
      </c>
      <c r="E1279" s="7">
        <f t="shared" si="67"/>
        <v>3.1847133757961781</v>
      </c>
      <c r="F1279">
        <v>28</v>
      </c>
      <c r="G1279" s="16">
        <f t="shared" si="64"/>
        <v>0.93242369043444173</v>
      </c>
      <c r="H1279" s="8">
        <f t="shared" si="65"/>
        <v>0.43823913450418761</v>
      </c>
      <c r="I1279" s="8">
        <f t="shared" si="66"/>
        <v>7.9658217716484252</v>
      </c>
    </row>
    <row r="1280" spans="2:9" x14ac:dyDescent="0.3">
      <c r="B1280" s="6" t="s">
        <v>43</v>
      </c>
      <c r="C1280" t="s">
        <v>44</v>
      </c>
      <c r="D1280">
        <v>8</v>
      </c>
      <c r="E1280" s="7">
        <f t="shared" si="67"/>
        <v>2.5477707006369426</v>
      </c>
      <c r="F1280">
        <v>28</v>
      </c>
      <c r="G1280" s="16">
        <f t="shared" si="64"/>
        <v>0.52841765102776583</v>
      </c>
      <c r="H1280" s="8">
        <f t="shared" si="65"/>
        <v>0.24835629598304992</v>
      </c>
      <c r="I1280" s="8">
        <f t="shared" si="66"/>
        <v>5.098125933854992</v>
      </c>
    </row>
    <row r="1281" spans="2:9" x14ac:dyDescent="0.3">
      <c r="B1281" s="6" t="s">
        <v>47</v>
      </c>
      <c r="C1281" t="s">
        <v>54</v>
      </c>
      <c r="D1281">
        <v>49</v>
      </c>
      <c r="E1281" s="7">
        <f t="shared" si="67"/>
        <v>15.605095541401273</v>
      </c>
      <c r="F1281">
        <v>28</v>
      </c>
      <c r="G1281" s="16">
        <f t="shared" si="64"/>
        <v>53.230717849187172</v>
      </c>
      <c r="H1281" s="8">
        <f t="shared" si="65"/>
        <v>25.01843738911797</v>
      </c>
      <c r="I1281" s="8">
        <f t="shared" si="66"/>
        <v>191.25938073727869</v>
      </c>
    </row>
    <row r="1282" spans="2:9" x14ac:dyDescent="0.3">
      <c r="B1282" s="6" t="s">
        <v>22</v>
      </c>
      <c r="C1282" t="s">
        <v>23</v>
      </c>
      <c r="D1282">
        <v>34</v>
      </c>
      <c r="E1282" s="7">
        <f t="shared" si="67"/>
        <v>10.828025477707007</v>
      </c>
      <c r="F1282">
        <v>28</v>
      </c>
      <c r="G1282" s="16">
        <f t="shared" ref="G1282:G1345" si="68">EXP(2.545*LN(E1282)-3.018)</f>
        <v>21.000379507614944</v>
      </c>
      <c r="H1282" s="8">
        <f t="shared" si="65"/>
        <v>9.8701783685790225</v>
      </c>
      <c r="I1282" s="8">
        <f t="shared" si="66"/>
        <v>92.084899680255816</v>
      </c>
    </row>
    <row r="1283" spans="2:9" x14ac:dyDescent="0.3">
      <c r="B1283" s="6" t="s">
        <v>22</v>
      </c>
      <c r="C1283" t="s">
        <v>23</v>
      </c>
      <c r="D1283">
        <v>41</v>
      </c>
      <c r="E1283" s="7">
        <f t="shared" si="67"/>
        <v>13.057324840764331</v>
      </c>
      <c r="F1283">
        <v>28</v>
      </c>
      <c r="G1283" s="16">
        <f t="shared" si="68"/>
        <v>33.818022957337249</v>
      </c>
      <c r="H1283" s="8">
        <f t="shared" ref="H1283:H1346" si="69">G1283*0.47</f>
        <v>15.894470789948507</v>
      </c>
      <c r="I1283" s="8">
        <f t="shared" ref="I1283:I1346" si="70">PI()*((E1283/2)^2)</f>
        <v>133.90546398141004</v>
      </c>
    </row>
    <row r="1284" spans="2:9" x14ac:dyDescent="0.3">
      <c r="B1284" s="6"/>
      <c r="C1284" t="s">
        <v>92</v>
      </c>
      <c r="D1284">
        <v>7</v>
      </c>
      <c r="E1284" s="7">
        <f t="shared" si="67"/>
        <v>2.2292993630573248</v>
      </c>
      <c r="F1284">
        <v>28</v>
      </c>
      <c r="G1284" s="16">
        <f t="shared" si="68"/>
        <v>0.37617316498000025</v>
      </c>
      <c r="H1284" s="8">
        <f t="shared" si="69"/>
        <v>0.1768013875406001</v>
      </c>
      <c r="I1284" s="8">
        <f t="shared" si="70"/>
        <v>3.9032526681077284</v>
      </c>
    </row>
    <row r="1285" spans="2:9" x14ac:dyDescent="0.3">
      <c r="B1285" s="6" t="s">
        <v>22</v>
      </c>
      <c r="C1285" t="s">
        <v>23</v>
      </c>
      <c r="D1285">
        <v>66</v>
      </c>
      <c r="E1285" s="7">
        <f t="shared" si="67"/>
        <v>21.019108280254777</v>
      </c>
      <c r="F1285">
        <v>28</v>
      </c>
      <c r="G1285" s="16">
        <f t="shared" si="68"/>
        <v>113.59327353116829</v>
      </c>
      <c r="H1285" s="8">
        <f t="shared" si="69"/>
        <v>53.388838559649095</v>
      </c>
      <c r="I1285" s="8">
        <f t="shared" si="70"/>
        <v>346.99119637300544</v>
      </c>
    </row>
    <row r="1286" spans="2:9" x14ac:dyDescent="0.3">
      <c r="B1286" s="6" t="s">
        <v>55</v>
      </c>
      <c r="C1286" t="s">
        <v>56</v>
      </c>
      <c r="D1286">
        <v>19</v>
      </c>
      <c r="E1286" s="7">
        <f t="shared" si="67"/>
        <v>6.0509554140127388</v>
      </c>
      <c r="F1286">
        <v>28</v>
      </c>
      <c r="G1286" s="16">
        <f t="shared" si="68"/>
        <v>4.7757459239953679</v>
      </c>
      <c r="H1286" s="8">
        <f t="shared" si="69"/>
        <v>2.2446005842778227</v>
      </c>
      <c r="I1286" s="8">
        <f t="shared" si="70"/>
        <v>28.756616595650822</v>
      </c>
    </row>
    <row r="1287" spans="2:9" x14ac:dyDescent="0.3">
      <c r="B1287" s="6" t="s">
        <v>104</v>
      </c>
      <c r="C1287" t="s">
        <v>105</v>
      </c>
      <c r="D1287">
        <v>11</v>
      </c>
      <c r="E1287" s="7">
        <f t="shared" si="67"/>
        <v>3.5031847133757958</v>
      </c>
      <c r="F1287">
        <v>28</v>
      </c>
      <c r="G1287" s="16">
        <f t="shared" si="68"/>
        <v>1.1883864272051015</v>
      </c>
      <c r="H1287" s="8">
        <f t="shared" si="69"/>
        <v>0.55854162078639769</v>
      </c>
      <c r="I1287" s="8">
        <f t="shared" si="70"/>
        <v>9.6386443436945939</v>
      </c>
    </row>
    <row r="1288" spans="2:9" x14ac:dyDescent="0.3">
      <c r="B1288" s="6"/>
      <c r="C1288" t="s">
        <v>65</v>
      </c>
      <c r="D1288">
        <v>27</v>
      </c>
      <c r="E1288" s="7">
        <f t="shared" si="67"/>
        <v>8.598726114649681</v>
      </c>
      <c r="F1288">
        <v>28</v>
      </c>
      <c r="G1288" s="16">
        <f t="shared" si="68"/>
        <v>11.679764309136601</v>
      </c>
      <c r="H1288" s="8">
        <f t="shared" si="69"/>
        <v>5.4894892252942027</v>
      </c>
      <c r="I1288" s="8">
        <f t="shared" si="70"/>
        <v>58.070840715317019</v>
      </c>
    </row>
    <row r="1289" spans="2:9" x14ac:dyDescent="0.3">
      <c r="B1289" s="6"/>
      <c r="C1289" t="s">
        <v>65</v>
      </c>
      <c r="D1289">
        <v>49</v>
      </c>
      <c r="E1289" s="7">
        <f t="shared" si="67"/>
        <v>15.605095541401273</v>
      </c>
      <c r="F1289">
        <v>28</v>
      </c>
      <c r="G1289" s="16">
        <f t="shared" si="68"/>
        <v>53.230717849187172</v>
      </c>
      <c r="H1289" s="8">
        <f t="shared" si="69"/>
        <v>25.01843738911797</v>
      </c>
      <c r="I1289" s="8">
        <f t="shared" si="70"/>
        <v>191.25938073727869</v>
      </c>
    </row>
    <row r="1290" spans="2:9" x14ac:dyDescent="0.3">
      <c r="B1290" s="6"/>
      <c r="C1290" t="s">
        <v>106</v>
      </c>
      <c r="D1290">
        <v>11</v>
      </c>
      <c r="E1290" s="7">
        <f t="shared" si="67"/>
        <v>3.5031847133757958</v>
      </c>
      <c r="F1290">
        <v>28</v>
      </c>
      <c r="G1290" s="16">
        <f t="shared" si="68"/>
        <v>1.1883864272051015</v>
      </c>
      <c r="H1290" s="8">
        <f t="shared" si="69"/>
        <v>0.55854162078639769</v>
      </c>
      <c r="I1290" s="8">
        <f t="shared" si="70"/>
        <v>9.6386443436945939</v>
      </c>
    </row>
    <row r="1291" spans="2:9" x14ac:dyDescent="0.3">
      <c r="B1291" s="6" t="s">
        <v>22</v>
      </c>
      <c r="C1291" t="s">
        <v>23</v>
      </c>
      <c r="D1291">
        <v>37</v>
      </c>
      <c r="E1291" s="7">
        <f t="shared" si="67"/>
        <v>11.783439490445859</v>
      </c>
      <c r="F1291">
        <v>28</v>
      </c>
      <c r="G1291" s="16">
        <f t="shared" si="68"/>
        <v>26.042740712103306</v>
      </c>
      <c r="H1291" s="8">
        <f t="shared" si="69"/>
        <v>12.240088134688554</v>
      </c>
      <c r="I1291" s="8">
        <f t="shared" si="70"/>
        <v>109.05210005386697</v>
      </c>
    </row>
    <row r="1292" spans="2:9" x14ac:dyDescent="0.3">
      <c r="B1292" s="6" t="s">
        <v>22</v>
      </c>
      <c r="C1292" t="s">
        <v>23</v>
      </c>
      <c r="D1292">
        <v>189</v>
      </c>
      <c r="E1292" s="7">
        <f t="shared" si="67"/>
        <v>60.191082802547768</v>
      </c>
      <c r="F1292">
        <v>28</v>
      </c>
      <c r="G1292" s="16">
        <f t="shared" si="68"/>
        <v>1652.7554232043954</v>
      </c>
      <c r="H1292" s="8">
        <f t="shared" si="69"/>
        <v>776.79504890606574</v>
      </c>
      <c r="I1292" s="8">
        <f t="shared" si="70"/>
        <v>2845.4711950505343</v>
      </c>
    </row>
    <row r="1293" spans="2:9" x14ac:dyDescent="0.3">
      <c r="B1293" s="6" t="s">
        <v>22</v>
      </c>
      <c r="C1293" t="s">
        <v>23</v>
      </c>
      <c r="D1293">
        <v>26</v>
      </c>
      <c r="E1293" s="7">
        <f t="shared" si="67"/>
        <v>8.2802547770700627</v>
      </c>
      <c r="F1293">
        <v>28</v>
      </c>
      <c r="G1293" s="16">
        <f t="shared" si="68"/>
        <v>10.610124252760826</v>
      </c>
      <c r="H1293" s="8">
        <f t="shared" si="69"/>
        <v>4.9867583987975879</v>
      </c>
      <c r="I1293" s="8">
        <f t="shared" si="70"/>
        <v>53.848955176343352</v>
      </c>
    </row>
    <row r="1294" spans="2:9" x14ac:dyDescent="0.3">
      <c r="B1294" s="6" t="s">
        <v>22</v>
      </c>
      <c r="C1294" t="s">
        <v>23</v>
      </c>
      <c r="D1294">
        <v>80</v>
      </c>
      <c r="E1294" s="7">
        <f t="shared" si="67"/>
        <v>25.477707006369425</v>
      </c>
      <c r="F1294">
        <v>28</v>
      </c>
      <c r="G1294" s="16">
        <f t="shared" si="68"/>
        <v>185.34348132760283</v>
      </c>
      <c r="H1294" s="8">
        <f t="shared" si="69"/>
        <v>87.111436223973328</v>
      </c>
      <c r="I1294" s="8">
        <f t="shared" si="70"/>
        <v>509.81259338549921</v>
      </c>
    </row>
    <row r="1295" spans="2:9" x14ac:dyDescent="0.3">
      <c r="B1295" s="6" t="s">
        <v>96</v>
      </c>
      <c r="C1295" t="s">
        <v>97</v>
      </c>
      <c r="D1295">
        <v>225</v>
      </c>
      <c r="E1295" s="7">
        <f t="shared" si="67"/>
        <v>71.656050955414017</v>
      </c>
      <c r="F1295">
        <v>28</v>
      </c>
      <c r="G1295" s="16">
        <f t="shared" si="68"/>
        <v>2575.8336230509094</v>
      </c>
      <c r="H1295" s="8">
        <f t="shared" si="69"/>
        <v>1210.6418028339274</v>
      </c>
      <c r="I1295" s="8">
        <f t="shared" si="70"/>
        <v>4032.6972718970164</v>
      </c>
    </row>
    <row r="1296" spans="2:9" x14ac:dyDescent="0.3">
      <c r="B1296" s="6" t="s">
        <v>24</v>
      </c>
      <c r="C1296" t="s">
        <v>25</v>
      </c>
      <c r="D1296">
        <v>17</v>
      </c>
      <c r="E1296" s="7">
        <f t="shared" si="67"/>
        <v>5.4140127388535033</v>
      </c>
      <c r="F1296">
        <v>29</v>
      </c>
      <c r="G1296" s="16">
        <f t="shared" si="68"/>
        <v>3.5983698908858401</v>
      </c>
      <c r="H1296" s="8">
        <f t="shared" si="69"/>
        <v>1.6912338487163447</v>
      </c>
      <c r="I1296" s="8">
        <f t="shared" si="70"/>
        <v>23.021224920063954</v>
      </c>
    </row>
    <row r="1297" spans="2:9" x14ac:dyDescent="0.3">
      <c r="B1297" s="6" t="s">
        <v>24</v>
      </c>
      <c r="C1297" t="s">
        <v>25</v>
      </c>
      <c r="D1297">
        <v>29</v>
      </c>
      <c r="E1297" s="7">
        <f t="shared" si="67"/>
        <v>9.2356687898089174</v>
      </c>
      <c r="F1297">
        <v>29</v>
      </c>
      <c r="G1297" s="16">
        <f t="shared" si="68"/>
        <v>14.009292529252955</v>
      </c>
      <c r="H1297" s="8">
        <f t="shared" si="69"/>
        <v>6.5843674887488879</v>
      </c>
      <c r="I1297" s="8">
        <f t="shared" si="70"/>
        <v>66.992561099563275</v>
      </c>
    </row>
    <row r="1298" spans="2:9" x14ac:dyDescent="0.3">
      <c r="B1298" s="6" t="s">
        <v>12</v>
      </c>
      <c r="C1298" t="s">
        <v>13</v>
      </c>
      <c r="D1298">
        <v>23</v>
      </c>
      <c r="E1298" s="7">
        <f t="shared" si="67"/>
        <v>7.3248407643312099</v>
      </c>
      <c r="F1298">
        <v>29</v>
      </c>
      <c r="G1298" s="16">
        <f t="shared" si="68"/>
        <v>7.7662370408352812</v>
      </c>
      <c r="H1298" s="8">
        <f t="shared" si="69"/>
        <v>3.6501314091925821</v>
      </c>
      <c r="I1298" s="8">
        <f t="shared" si="70"/>
        <v>42.139197172020175</v>
      </c>
    </row>
    <row r="1299" spans="2:9" x14ac:dyDescent="0.3">
      <c r="B1299" s="6" t="s">
        <v>12</v>
      </c>
      <c r="C1299" t="s">
        <v>13</v>
      </c>
      <c r="D1299">
        <v>33</v>
      </c>
      <c r="E1299" s="7">
        <f t="shared" si="67"/>
        <v>10.509554140127388</v>
      </c>
      <c r="F1299">
        <v>29</v>
      </c>
      <c r="G1299" s="16">
        <f t="shared" si="68"/>
        <v>19.463963264735195</v>
      </c>
      <c r="H1299" s="8">
        <f t="shared" si="69"/>
        <v>9.1480627344255421</v>
      </c>
      <c r="I1299" s="8">
        <f t="shared" si="70"/>
        <v>86.747799093251359</v>
      </c>
    </row>
    <row r="1300" spans="2:9" x14ac:dyDescent="0.3">
      <c r="B1300" s="6" t="s">
        <v>12</v>
      </c>
      <c r="C1300" t="s">
        <v>13</v>
      </c>
      <c r="D1300">
        <v>19</v>
      </c>
      <c r="E1300" s="7">
        <f t="shared" si="67"/>
        <v>6.0509554140127388</v>
      </c>
      <c r="F1300">
        <v>29</v>
      </c>
      <c r="G1300" s="16">
        <f t="shared" si="68"/>
        <v>4.7757459239953679</v>
      </c>
      <c r="H1300" s="8">
        <f t="shared" si="69"/>
        <v>2.2446005842778227</v>
      </c>
      <c r="I1300" s="8">
        <f t="shared" si="70"/>
        <v>28.756616595650822</v>
      </c>
    </row>
    <row r="1301" spans="2:9" x14ac:dyDescent="0.3">
      <c r="B1301" s="6" t="s">
        <v>55</v>
      </c>
      <c r="C1301" t="s">
        <v>56</v>
      </c>
      <c r="D1301">
        <v>17</v>
      </c>
      <c r="E1301" s="7">
        <f t="shared" si="67"/>
        <v>5.4140127388535033</v>
      </c>
      <c r="F1301">
        <v>29</v>
      </c>
      <c r="G1301" s="16">
        <f t="shared" si="68"/>
        <v>3.5983698908858401</v>
      </c>
      <c r="H1301" s="8">
        <f t="shared" si="69"/>
        <v>1.6912338487163447</v>
      </c>
      <c r="I1301" s="8">
        <f t="shared" si="70"/>
        <v>23.021224920063954</v>
      </c>
    </row>
    <row r="1302" spans="2:9" x14ac:dyDescent="0.3">
      <c r="B1302" s="6" t="s">
        <v>55</v>
      </c>
      <c r="C1302" t="s">
        <v>56</v>
      </c>
      <c r="D1302">
        <v>20</v>
      </c>
      <c r="E1302" s="7">
        <f t="shared" si="67"/>
        <v>6.3694267515923562</v>
      </c>
      <c r="F1302">
        <v>29</v>
      </c>
      <c r="G1302" s="16">
        <f t="shared" si="68"/>
        <v>5.4417005351814183</v>
      </c>
      <c r="H1302" s="8">
        <f t="shared" si="69"/>
        <v>2.5575992515352666</v>
      </c>
      <c r="I1302" s="8">
        <f t="shared" si="70"/>
        <v>31.863287086593701</v>
      </c>
    </row>
    <row r="1303" spans="2:9" x14ac:dyDescent="0.3">
      <c r="B1303" s="6" t="s">
        <v>49</v>
      </c>
      <c r="C1303" t="s">
        <v>50</v>
      </c>
      <c r="D1303">
        <v>21</v>
      </c>
      <c r="E1303" s="7">
        <f t="shared" si="67"/>
        <v>6.6878980891719744</v>
      </c>
      <c r="F1303">
        <v>29</v>
      </c>
      <c r="G1303" s="16">
        <f t="shared" si="68"/>
        <v>6.1611446384234441</v>
      </c>
      <c r="H1303" s="8">
        <f t="shared" si="69"/>
        <v>2.8957379800590184</v>
      </c>
      <c r="I1303" s="8">
        <f t="shared" si="70"/>
        <v>35.12927401296956</v>
      </c>
    </row>
    <row r="1304" spans="2:9" x14ac:dyDescent="0.3">
      <c r="B1304" s="6" t="s">
        <v>24</v>
      </c>
      <c r="C1304" t="s">
        <v>25</v>
      </c>
      <c r="D1304">
        <v>23</v>
      </c>
      <c r="E1304" s="7">
        <f t="shared" si="67"/>
        <v>7.3248407643312099</v>
      </c>
      <c r="F1304">
        <v>29</v>
      </c>
      <c r="G1304" s="16">
        <f t="shared" si="68"/>
        <v>7.7662370408352812</v>
      </c>
      <c r="H1304" s="8">
        <f t="shared" si="69"/>
        <v>3.6501314091925821</v>
      </c>
      <c r="I1304" s="8">
        <f t="shared" si="70"/>
        <v>42.139197172020175</v>
      </c>
    </row>
    <row r="1305" spans="2:9" x14ac:dyDescent="0.3">
      <c r="B1305" s="6" t="s">
        <v>24</v>
      </c>
      <c r="C1305" t="s">
        <v>25</v>
      </c>
      <c r="D1305">
        <v>17</v>
      </c>
      <c r="E1305" s="7">
        <f t="shared" si="67"/>
        <v>5.4140127388535033</v>
      </c>
      <c r="F1305">
        <v>29</v>
      </c>
      <c r="G1305" s="16">
        <f t="shared" si="68"/>
        <v>3.5983698908858401</v>
      </c>
      <c r="H1305" s="8">
        <f t="shared" si="69"/>
        <v>1.6912338487163447</v>
      </c>
      <c r="I1305" s="8">
        <f t="shared" si="70"/>
        <v>23.021224920063954</v>
      </c>
    </row>
    <row r="1306" spans="2:9" x14ac:dyDescent="0.3">
      <c r="B1306" s="6" t="s">
        <v>49</v>
      </c>
      <c r="C1306" t="s">
        <v>50</v>
      </c>
      <c r="D1306">
        <v>17</v>
      </c>
      <c r="E1306" s="7">
        <f t="shared" si="67"/>
        <v>5.4140127388535033</v>
      </c>
      <c r="F1306">
        <v>29</v>
      </c>
      <c r="G1306" s="16">
        <f t="shared" si="68"/>
        <v>3.5983698908858401</v>
      </c>
      <c r="H1306" s="8">
        <f t="shared" si="69"/>
        <v>1.6912338487163447</v>
      </c>
      <c r="I1306" s="8">
        <f t="shared" si="70"/>
        <v>23.021224920063954</v>
      </c>
    </row>
    <row r="1307" spans="2:9" x14ac:dyDescent="0.3">
      <c r="B1307" s="6" t="s">
        <v>26</v>
      </c>
      <c r="C1307" t="s">
        <v>27</v>
      </c>
      <c r="D1307">
        <v>19</v>
      </c>
      <c r="E1307" s="7">
        <f t="shared" si="67"/>
        <v>6.0509554140127388</v>
      </c>
      <c r="F1307">
        <v>29</v>
      </c>
      <c r="G1307" s="16">
        <f t="shared" si="68"/>
        <v>4.7757459239953679</v>
      </c>
      <c r="H1307" s="8">
        <f t="shared" si="69"/>
        <v>2.2446005842778227</v>
      </c>
      <c r="I1307" s="8">
        <f t="shared" si="70"/>
        <v>28.756616595650822</v>
      </c>
    </row>
    <row r="1308" spans="2:9" x14ac:dyDescent="0.3">
      <c r="B1308" s="6" t="s">
        <v>49</v>
      </c>
      <c r="C1308" t="s">
        <v>50</v>
      </c>
      <c r="D1308">
        <v>14</v>
      </c>
      <c r="E1308" s="7">
        <f t="shared" ref="E1308:E1365" si="71">D1308/3.14</f>
        <v>4.4585987261146496</v>
      </c>
      <c r="F1308">
        <v>29</v>
      </c>
      <c r="G1308" s="16">
        <f t="shared" si="68"/>
        <v>2.1953772026521454</v>
      </c>
      <c r="H1308" s="8">
        <f t="shared" si="69"/>
        <v>1.0318272852465082</v>
      </c>
      <c r="I1308" s="8">
        <f t="shared" si="70"/>
        <v>15.613010672430914</v>
      </c>
    </row>
    <row r="1309" spans="2:9" x14ac:dyDescent="0.3">
      <c r="B1309" s="6" t="s">
        <v>49</v>
      </c>
      <c r="C1309" t="s">
        <v>50</v>
      </c>
      <c r="D1309">
        <v>13</v>
      </c>
      <c r="E1309" s="7">
        <f t="shared" si="71"/>
        <v>4.1401273885350314</v>
      </c>
      <c r="F1309">
        <v>29</v>
      </c>
      <c r="G1309" s="16">
        <f t="shared" si="68"/>
        <v>1.8180219855478328</v>
      </c>
      <c r="H1309" s="8">
        <f t="shared" si="69"/>
        <v>0.85447033320748134</v>
      </c>
      <c r="I1309" s="8">
        <f t="shared" si="70"/>
        <v>13.462238794085838</v>
      </c>
    </row>
    <row r="1310" spans="2:9" x14ac:dyDescent="0.3">
      <c r="B1310" s="6" t="s">
        <v>49</v>
      </c>
      <c r="C1310" t="s">
        <v>50</v>
      </c>
      <c r="D1310">
        <v>25</v>
      </c>
      <c r="E1310" s="7">
        <f t="shared" si="71"/>
        <v>7.9617834394904454</v>
      </c>
      <c r="F1310">
        <v>29</v>
      </c>
      <c r="G1310" s="16">
        <f t="shared" si="68"/>
        <v>9.6021972115884662</v>
      </c>
      <c r="H1310" s="8">
        <f t="shared" si="69"/>
        <v>4.5130326894465789</v>
      </c>
      <c r="I1310" s="8">
        <f t="shared" si="70"/>
        <v>49.786386072802657</v>
      </c>
    </row>
    <row r="1311" spans="2:9" x14ac:dyDescent="0.3">
      <c r="B1311" s="6" t="s">
        <v>49</v>
      </c>
      <c r="C1311" t="s">
        <v>50</v>
      </c>
      <c r="D1311">
        <v>14</v>
      </c>
      <c r="E1311" s="7">
        <f t="shared" si="71"/>
        <v>4.4585987261146496</v>
      </c>
      <c r="F1311">
        <v>29</v>
      </c>
      <c r="G1311" s="16">
        <f t="shared" si="68"/>
        <v>2.1953772026521454</v>
      </c>
      <c r="H1311" s="8">
        <f t="shared" si="69"/>
        <v>1.0318272852465082</v>
      </c>
      <c r="I1311" s="8">
        <f t="shared" si="70"/>
        <v>15.613010672430914</v>
      </c>
    </row>
    <row r="1312" spans="2:9" x14ac:dyDescent="0.3">
      <c r="B1312" s="6" t="s">
        <v>26</v>
      </c>
      <c r="C1312" t="s">
        <v>27</v>
      </c>
      <c r="D1312">
        <v>17</v>
      </c>
      <c r="E1312" s="7">
        <f t="shared" si="71"/>
        <v>5.4140127388535033</v>
      </c>
      <c r="F1312">
        <v>29</v>
      </c>
      <c r="G1312" s="16">
        <f t="shared" si="68"/>
        <v>3.5983698908858401</v>
      </c>
      <c r="H1312" s="8">
        <f t="shared" si="69"/>
        <v>1.6912338487163447</v>
      </c>
      <c r="I1312" s="8">
        <f t="shared" si="70"/>
        <v>23.021224920063954</v>
      </c>
    </row>
    <row r="1313" spans="2:9" x14ac:dyDescent="0.3">
      <c r="B1313" s="6" t="s">
        <v>26</v>
      </c>
      <c r="C1313" t="s">
        <v>27</v>
      </c>
      <c r="D1313">
        <v>17</v>
      </c>
      <c r="E1313" s="7">
        <f t="shared" si="71"/>
        <v>5.4140127388535033</v>
      </c>
      <c r="F1313">
        <v>29</v>
      </c>
      <c r="G1313" s="16">
        <f t="shared" si="68"/>
        <v>3.5983698908858401</v>
      </c>
      <c r="H1313" s="8">
        <f t="shared" si="69"/>
        <v>1.6912338487163447</v>
      </c>
      <c r="I1313" s="8">
        <f t="shared" si="70"/>
        <v>23.021224920063954</v>
      </c>
    </row>
    <row r="1314" spans="2:9" x14ac:dyDescent="0.3">
      <c r="B1314" s="6" t="s">
        <v>26</v>
      </c>
      <c r="C1314" t="s">
        <v>27</v>
      </c>
      <c r="D1314">
        <v>14</v>
      </c>
      <c r="E1314" s="7">
        <f t="shared" si="71"/>
        <v>4.4585987261146496</v>
      </c>
      <c r="F1314">
        <v>29</v>
      </c>
      <c r="G1314" s="16">
        <f t="shared" si="68"/>
        <v>2.1953772026521454</v>
      </c>
      <c r="H1314" s="8">
        <f t="shared" si="69"/>
        <v>1.0318272852465082</v>
      </c>
      <c r="I1314" s="8">
        <f t="shared" si="70"/>
        <v>15.613010672430914</v>
      </c>
    </row>
    <row r="1315" spans="2:9" x14ac:dyDescent="0.3">
      <c r="B1315" s="6" t="s">
        <v>26</v>
      </c>
      <c r="C1315" t="s">
        <v>27</v>
      </c>
      <c r="D1315">
        <v>7</v>
      </c>
      <c r="E1315" s="7">
        <f t="shared" si="71"/>
        <v>2.2292993630573248</v>
      </c>
      <c r="F1315">
        <v>29</v>
      </c>
      <c r="G1315" s="16">
        <f t="shared" si="68"/>
        <v>0.37617316498000025</v>
      </c>
      <c r="H1315" s="8">
        <f t="shared" si="69"/>
        <v>0.1768013875406001</v>
      </c>
      <c r="I1315" s="8">
        <f t="shared" si="70"/>
        <v>3.9032526681077284</v>
      </c>
    </row>
    <row r="1316" spans="2:9" x14ac:dyDescent="0.3">
      <c r="B1316" s="6"/>
      <c r="C1316" t="s">
        <v>36</v>
      </c>
      <c r="D1316">
        <v>8</v>
      </c>
      <c r="E1316" s="7">
        <f t="shared" si="71"/>
        <v>2.5477707006369426</v>
      </c>
      <c r="F1316">
        <v>29</v>
      </c>
      <c r="G1316" s="16">
        <f t="shared" si="68"/>
        <v>0.52841765102776583</v>
      </c>
      <c r="H1316" s="8">
        <f t="shared" si="69"/>
        <v>0.24835629598304992</v>
      </c>
      <c r="I1316" s="8">
        <f t="shared" si="70"/>
        <v>5.098125933854992</v>
      </c>
    </row>
    <row r="1317" spans="2:9" x14ac:dyDescent="0.3">
      <c r="B1317" s="6" t="s">
        <v>22</v>
      </c>
      <c r="C1317" t="s">
        <v>23</v>
      </c>
      <c r="D1317">
        <v>53</v>
      </c>
      <c r="E1317" s="7">
        <f t="shared" si="71"/>
        <v>16.878980891719745</v>
      </c>
      <c r="F1317">
        <v>29</v>
      </c>
      <c r="G1317" s="16">
        <f t="shared" si="68"/>
        <v>64.997310634988111</v>
      </c>
      <c r="H1317" s="8">
        <f t="shared" si="69"/>
        <v>30.54873599844441</v>
      </c>
      <c r="I1317" s="8">
        <f t="shared" si="70"/>
        <v>223.75993356560429</v>
      </c>
    </row>
    <row r="1318" spans="2:9" x14ac:dyDescent="0.3">
      <c r="B1318" s="6" t="s">
        <v>22</v>
      </c>
      <c r="C1318" t="s">
        <v>23</v>
      </c>
      <c r="D1318">
        <v>31</v>
      </c>
      <c r="E1318" s="7">
        <f t="shared" si="71"/>
        <v>9.872611464968152</v>
      </c>
      <c r="F1318">
        <v>29</v>
      </c>
      <c r="G1318" s="16">
        <f t="shared" si="68"/>
        <v>16.600792075535921</v>
      </c>
      <c r="H1318" s="8">
        <f t="shared" si="69"/>
        <v>7.8023722755018827</v>
      </c>
      <c r="I1318" s="8">
        <f t="shared" si="70"/>
        <v>76.55154722554137</v>
      </c>
    </row>
    <row r="1319" spans="2:9" x14ac:dyDescent="0.3">
      <c r="B1319" s="6"/>
      <c r="C1319" t="s">
        <v>36</v>
      </c>
      <c r="D1319">
        <v>9</v>
      </c>
      <c r="E1319" s="7">
        <f t="shared" si="71"/>
        <v>2.8662420382165603</v>
      </c>
      <c r="F1319">
        <v>29</v>
      </c>
      <c r="G1319" s="16">
        <f t="shared" si="68"/>
        <v>0.71311650094821233</v>
      </c>
      <c r="H1319" s="8">
        <f t="shared" si="69"/>
        <v>0.33516475544565977</v>
      </c>
      <c r="I1319" s="8">
        <f t="shared" si="70"/>
        <v>6.4523156350352249</v>
      </c>
    </row>
    <row r="1320" spans="2:9" x14ac:dyDescent="0.3">
      <c r="B1320" s="6" t="s">
        <v>26</v>
      </c>
      <c r="C1320" t="s">
        <v>27</v>
      </c>
      <c r="D1320">
        <v>27</v>
      </c>
      <c r="E1320" s="7">
        <f t="shared" si="71"/>
        <v>8.598726114649681</v>
      </c>
      <c r="F1320">
        <v>29</v>
      </c>
      <c r="G1320" s="16">
        <f t="shared" si="68"/>
        <v>11.679764309136601</v>
      </c>
      <c r="H1320" s="8">
        <f t="shared" si="69"/>
        <v>5.4894892252942027</v>
      </c>
      <c r="I1320" s="8">
        <f t="shared" si="70"/>
        <v>58.070840715317019</v>
      </c>
    </row>
    <row r="1321" spans="2:9" x14ac:dyDescent="0.3">
      <c r="B1321" s="6" t="s">
        <v>22</v>
      </c>
      <c r="C1321" t="s">
        <v>23</v>
      </c>
      <c r="D1321">
        <v>45.5</v>
      </c>
      <c r="E1321" s="7">
        <f t="shared" si="71"/>
        <v>14.490445859872612</v>
      </c>
      <c r="F1321">
        <v>29</v>
      </c>
      <c r="G1321" s="16">
        <f t="shared" si="68"/>
        <v>44.081087860166498</v>
      </c>
      <c r="H1321" s="8">
        <f t="shared" si="69"/>
        <v>20.718111294278252</v>
      </c>
      <c r="I1321" s="8">
        <f t="shared" si="70"/>
        <v>164.91242522755155</v>
      </c>
    </row>
    <row r="1322" spans="2:9" x14ac:dyDescent="0.3">
      <c r="B1322" s="6" t="s">
        <v>26</v>
      </c>
      <c r="C1322" t="s">
        <v>27</v>
      </c>
      <c r="D1322">
        <v>15</v>
      </c>
      <c r="E1322" s="7">
        <f t="shared" si="71"/>
        <v>4.7770700636942669</v>
      </c>
      <c r="F1322">
        <v>29</v>
      </c>
      <c r="G1322" s="16">
        <f t="shared" si="68"/>
        <v>2.6167700084154584</v>
      </c>
      <c r="H1322" s="8">
        <f t="shared" si="69"/>
        <v>1.2298819039552653</v>
      </c>
      <c r="I1322" s="8">
        <f t="shared" si="70"/>
        <v>17.923098986208956</v>
      </c>
    </row>
    <row r="1323" spans="2:9" x14ac:dyDescent="0.3">
      <c r="B1323" s="6" t="s">
        <v>26</v>
      </c>
      <c r="C1323" t="s">
        <v>27</v>
      </c>
      <c r="D1323">
        <v>26</v>
      </c>
      <c r="E1323" s="7">
        <f t="shared" si="71"/>
        <v>8.2802547770700627</v>
      </c>
      <c r="F1323">
        <v>29</v>
      </c>
      <c r="G1323" s="16">
        <f t="shared" si="68"/>
        <v>10.610124252760826</v>
      </c>
      <c r="H1323" s="8">
        <f t="shared" si="69"/>
        <v>4.9867583987975879</v>
      </c>
      <c r="I1323" s="8">
        <f t="shared" si="70"/>
        <v>53.848955176343352</v>
      </c>
    </row>
    <row r="1324" spans="2:9" x14ac:dyDescent="0.3">
      <c r="B1324" s="6" t="s">
        <v>22</v>
      </c>
      <c r="C1324" t="s">
        <v>23</v>
      </c>
      <c r="D1324">
        <v>17</v>
      </c>
      <c r="E1324" s="7">
        <f t="shared" si="71"/>
        <v>5.4140127388535033</v>
      </c>
      <c r="F1324">
        <v>29</v>
      </c>
      <c r="G1324" s="16">
        <f t="shared" si="68"/>
        <v>3.5983698908858401</v>
      </c>
      <c r="H1324" s="8">
        <f t="shared" si="69"/>
        <v>1.6912338487163447</v>
      </c>
      <c r="I1324" s="8">
        <f t="shared" si="70"/>
        <v>23.021224920063954</v>
      </c>
    </row>
    <row r="1325" spans="2:9" x14ac:dyDescent="0.3">
      <c r="B1325" s="6" t="s">
        <v>26</v>
      </c>
      <c r="C1325" t="s">
        <v>27</v>
      </c>
      <c r="D1325">
        <v>11</v>
      </c>
      <c r="E1325" s="7">
        <f t="shared" si="71"/>
        <v>3.5031847133757958</v>
      </c>
      <c r="F1325">
        <v>29</v>
      </c>
      <c r="G1325" s="16">
        <f t="shared" si="68"/>
        <v>1.1883864272051015</v>
      </c>
      <c r="H1325" s="8">
        <f t="shared" si="69"/>
        <v>0.55854162078639769</v>
      </c>
      <c r="I1325" s="8">
        <f t="shared" si="70"/>
        <v>9.6386443436945939</v>
      </c>
    </row>
    <row r="1326" spans="2:9" x14ac:dyDescent="0.3">
      <c r="B1326" s="6"/>
      <c r="C1326" t="s">
        <v>36</v>
      </c>
      <c r="D1326">
        <v>9</v>
      </c>
      <c r="E1326" s="7">
        <f t="shared" si="71"/>
        <v>2.8662420382165603</v>
      </c>
      <c r="F1326">
        <v>29</v>
      </c>
      <c r="G1326" s="16">
        <f t="shared" si="68"/>
        <v>0.71311650094821233</v>
      </c>
      <c r="H1326" s="8">
        <f t="shared" si="69"/>
        <v>0.33516475544565977</v>
      </c>
      <c r="I1326" s="8">
        <f t="shared" si="70"/>
        <v>6.4523156350352249</v>
      </c>
    </row>
    <row r="1327" spans="2:9" x14ac:dyDescent="0.3">
      <c r="B1327" s="6"/>
      <c r="C1327" t="s">
        <v>36</v>
      </c>
      <c r="D1327">
        <v>18</v>
      </c>
      <c r="E1327" s="7">
        <f t="shared" si="71"/>
        <v>5.7324840764331206</v>
      </c>
      <c r="F1327">
        <v>29</v>
      </c>
      <c r="G1327" s="16">
        <f t="shared" si="68"/>
        <v>4.1618059307872386</v>
      </c>
      <c r="H1327" s="8">
        <f t="shared" si="69"/>
        <v>1.9560487874700021</v>
      </c>
      <c r="I1327" s="8">
        <f t="shared" si="70"/>
        <v>25.809262540140899</v>
      </c>
    </row>
    <row r="1328" spans="2:9" x14ac:dyDescent="0.3">
      <c r="B1328" s="6"/>
      <c r="C1328" t="s">
        <v>36</v>
      </c>
      <c r="D1328">
        <v>17</v>
      </c>
      <c r="E1328" s="7">
        <f t="shared" si="71"/>
        <v>5.4140127388535033</v>
      </c>
      <c r="F1328">
        <v>29</v>
      </c>
      <c r="G1328" s="16">
        <f t="shared" si="68"/>
        <v>3.5983698908858401</v>
      </c>
      <c r="H1328" s="8">
        <f t="shared" si="69"/>
        <v>1.6912338487163447</v>
      </c>
      <c r="I1328" s="8">
        <f t="shared" si="70"/>
        <v>23.021224920063954</v>
      </c>
    </row>
    <row r="1329" spans="2:9" x14ac:dyDescent="0.3">
      <c r="B1329" s="6"/>
      <c r="C1329" t="s">
        <v>36</v>
      </c>
      <c r="D1329">
        <v>17</v>
      </c>
      <c r="E1329" s="7">
        <f t="shared" si="71"/>
        <v>5.4140127388535033</v>
      </c>
      <c r="F1329">
        <v>29</v>
      </c>
      <c r="G1329" s="16">
        <f t="shared" si="68"/>
        <v>3.5983698908858401</v>
      </c>
      <c r="H1329" s="8">
        <f t="shared" si="69"/>
        <v>1.6912338487163447</v>
      </c>
      <c r="I1329" s="8">
        <f t="shared" si="70"/>
        <v>23.021224920063954</v>
      </c>
    </row>
    <row r="1330" spans="2:9" x14ac:dyDescent="0.3">
      <c r="B1330" s="6"/>
      <c r="C1330" t="s">
        <v>36</v>
      </c>
      <c r="D1330">
        <v>28</v>
      </c>
      <c r="E1330" s="7">
        <f t="shared" si="71"/>
        <v>8.9171974522292992</v>
      </c>
      <c r="F1330">
        <v>29</v>
      </c>
      <c r="G1330" s="16">
        <f t="shared" si="68"/>
        <v>12.812400007802271</v>
      </c>
      <c r="H1330" s="8">
        <f t="shared" si="69"/>
        <v>6.0218280036670668</v>
      </c>
      <c r="I1330" s="8">
        <f t="shared" si="70"/>
        <v>62.452042689723655</v>
      </c>
    </row>
    <row r="1331" spans="2:9" x14ac:dyDescent="0.3">
      <c r="B1331" s="6" t="s">
        <v>12</v>
      </c>
      <c r="C1331" t="s">
        <v>13</v>
      </c>
      <c r="D1331">
        <v>24</v>
      </c>
      <c r="E1331" s="7">
        <f t="shared" si="71"/>
        <v>7.6433121019108281</v>
      </c>
      <c r="F1331">
        <v>29</v>
      </c>
      <c r="G1331" s="16">
        <f t="shared" si="68"/>
        <v>8.6546778998739011</v>
      </c>
      <c r="H1331" s="8">
        <f t="shared" si="69"/>
        <v>4.0676986129407329</v>
      </c>
      <c r="I1331" s="8">
        <f t="shared" si="70"/>
        <v>45.883133404694938</v>
      </c>
    </row>
    <row r="1332" spans="2:9" x14ac:dyDescent="0.3">
      <c r="B1332" s="6" t="s">
        <v>22</v>
      </c>
      <c r="C1332" t="s">
        <v>23</v>
      </c>
      <c r="D1332">
        <v>52</v>
      </c>
      <c r="E1332" s="7">
        <f t="shared" si="71"/>
        <v>16.560509554140125</v>
      </c>
      <c r="F1332">
        <v>29</v>
      </c>
      <c r="G1332" s="16">
        <f t="shared" si="68"/>
        <v>61.921548558776536</v>
      </c>
      <c r="H1332" s="8">
        <f t="shared" si="69"/>
        <v>29.10312782262497</v>
      </c>
      <c r="I1332" s="8">
        <f t="shared" si="70"/>
        <v>215.39582070537341</v>
      </c>
    </row>
    <row r="1333" spans="2:9" x14ac:dyDescent="0.3">
      <c r="B1333" s="6" t="s">
        <v>26</v>
      </c>
      <c r="C1333" t="s">
        <v>27</v>
      </c>
      <c r="D1333">
        <v>12</v>
      </c>
      <c r="E1333" s="7">
        <f t="shared" si="71"/>
        <v>3.8216560509554141</v>
      </c>
      <c r="F1333">
        <v>29</v>
      </c>
      <c r="G1333" s="16">
        <f t="shared" si="68"/>
        <v>1.4829604559731249</v>
      </c>
      <c r="H1333" s="8">
        <f t="shared" si="69"/>
        <v>0.69699141430736866</v>
      </c>
      <c r="I1333" s="8">
        <f t="shared" si="70"/>
        <v>11.470783351173734</v>
      </c>
    </row>
    <row r="1334" spans="2:9" x14ac:dyDescent="0.3">
      <c r="B1334" s="6" t="s">
        <v>26</v>
      </c>
      <c r="C1334" t="s">
        <v>27</v>
      </c>
      <c r="D1334">
        <v>22</v>
      </c>
      <c r="E1334" s="7">
        <f t="shared" si="71"/>
        <v>7.0063694267515917</v>
      </c>
      <c r="F1334">
        <v>29</v>
      </c>
      <c r="G1334" s="16">
        <f t="shared" si="68"/>
        <v>6.9355198964445544</v>
      </c>
      <c r="H1334" s="8">
        <f t="shared" si="69"/>
        <v>3.2596943513289403</v>
      </c>
      <c r="I1334" s="8">
        <f t="shared" si="70"/>
        <v>38.554577374778376</v>
      </c>
    </row>
    <row r="1335" spans="2:9" x14ac:dyDescent="0.3">
      <c r="B1335" s="6" t="s">
        <v>26</v>
      </c>
      <c r="C1335" t="s">
        <v>27</v>
      </c>
      <c r="D1335">
        <v>17</v>
      </c>
      <c r="E1335" s="7">
        <f t="shared" si="71"/>
        <v>5.4140127388535033</v>
      </c>
      <c r="F1335">
        <v>29</v>
      </c>
      <c r="G1335" s="16">
        <f t="shared" si="68"/>
        <v>3.5983698908858401</v>
      </c>
      <c r="H1335" s="8">
        <f t="shared" si="69"/>
        <v>1.6912338487163447</v>
      </c>
      <c r="I1335" s="8">
        <f t="shared" si="70"/>
        <v>23.021224920063954</v>
      </c>
    </row>
    <row r="1336" spans="2:9" x14ac:dyDescent="0.3">
      <c r="B1336" s="6" t="s">
        <v>26</v>
      </c>
      <c r="C1336" t="s">
        <v>27</v>
      </c>
      <c r="D1336">
        <v>17</v>
      </c>
      <c r="E1336" s="7">
        <f t="shared" si="71"/>
        <v>5.4140127388535033</v>
      </c>
      <c r="F1336">
        <v>29</v>
      </c>
      <c r="G1336" s="16">
        <f t="shared" si="68"/>
        <v>3.5983698908858401</v>
      </c>
      <c r="H1336" s="8">
        <f t="shared" si="69"/>
        <v>1.6912338487163447</v>
      </c>
      <c r="I1336" s="8">
        <f t="shared" si="70"/>
        <v>23.021224920063954</v>
      </c>
    </row>
    <row r="1337" spans="2:9" x14ac:dyDescent="0.3">
      <c r="B1337" s="6" t="s">
        <v>26</v>
      </c>
      <c r="C1337" t="s">
        <v>27</v>
      </c>
      <c r="D1337">
        <v>12</v>
      </c>
      <c r="E1337" s="7">
        <f t="shared" si="71"/>
        <v>3.8216560509554141</v>
      </c>
      <c r="F1337">
        <v>29</v>
      </c>
      <c r="G1337" s="16">
        <f t="shared" si="68"/>
        <v>1.4829604559731249</v>
      </c>
      <c r="H1337" s="8">
        <f t="shared" si="69"/>
        <v>0.69699141430736866</v>
      </c>
      <c r="I1337" s="8">
        <f t="shared" si="70"/>
        <v>11.470783351173734</v>
      </c>
    </row>
    <row r="1338" spans="2:9" x14ac:dyDescent="0.3">
      <c r="B1338" s="6" t="s">
        <v>26</v>
      </c>
      <c r="C1338" t="s">
        <v>27</v>
      </c>
      <c r="D1338">
        <v>18</v>
      </c>
      <c r="E1338" s="7">
        <f t="shared" si="71"/>
        <v>5.7324840764331206</v>
      </c>
      <c r="F1338">
        <v>29</v>
      </c>
      <c r="G1338" s="16">
        <f t="shared" si="68"/>
        <v>4.1618059307872386</v>
      </c>
      <c r="H1338" s="8">
        <f t="shared" si="69"/>
        <v>1.9560487874700021</v>
      </c>
      <c r="I1338" s="8">
        <f t="shared" si="70"/>
        <v>25.809262540140899</v>
      </c>
    </row>
    <row r="1339" spans="2:9" x14ac:dyDescent="0.3">
      <c r="B1339" s="6" t="s">
        <v>26</v>
      </c>
      <c r="C1339" t="s">
        <v>27</v>
      </c>
      <c r="D1339">
        <v>11</v>
      </c>
      <c r="E1339" s="7">
        <f t="shared" si="71"/>
        <v>3.5031847133757958</v>
      </c>
      <c r="F1339">
        <v>29</v>
      </c>
      <c r="G1339" s="16">
        <f t="shared" si="68"/>
        <v>1.1883864272051015</v>
      </c>
      <c r="H1339" s="8">
        <f t="shared" si="69"/>
        <v>0.55854162078639769</v>
      </c>
      <c r="I1339" s="8">
        <f t="shared" si="70"/>
        <v>9.6386443436945939</v>
      </c>
    </row>
    <row r="1340" spans="2:9" x14ac:dyDescent="0.3">
      <c r="B1340" s="6" t="s">
        <v>26</v>
      </c>
      <c r="C1340" t="s">
        <v>27</v>
      </c>
      <c r="D1340">
        <v>21</v>
      </c>
      <c r="E1340" s="7">
        <f t="shared" si="71"/>
        <v>6.6878980891719744</v>
      </c>
      <c r="F1340">
        <v>29</v>
      </c>
      <c r="G1340" s="16">
        <f t="shared" si="68"/>
        <v>6.1611446384234441</v>
      </c>
      <c r="H1340" s="8">
        <f t="shared" si="69"/>
        <v>2.8957379800590184</v>
      </c>
      <c r="I1340" s="8">
        <f t="shared" si="70"/>
        <v>35.12927401296956</v>
      </c>
    </row>
    <row r="1341" spans="2:9" x14ac:dyDescent="0.3">
      <c r="B1341" s="6" t="s">
        <v>22</v>
      </c>
      <c r="C1341" t="s">
        <v>23</v>
      </c>
      <c r="D1341">
        <v>19</v>
      </c>
      <c r="E1341" s="7">
        <f t="shared" si="71"/>
        <v>6.0509554140127388</v>
      </c>
      <c r="F1341">
        <v>29</v>
      </c>
      <c r="G1341" s="16">
        <f t="shared" si="68"/>
        <v>4.7757459239953679</v>
      </c>
      <c r="H1341" s="8">
        <f t="shared" si="69"/>
        <v>2.2446005842778227</v>
      </c>
      <c r="I1341" s="8">
        <f t="shared" si="70"/>
        <v>28.756616595650822</v>
      </c>
    </row>
    <row r="1342" spans="2:9" x14ac:dyDescent="0.3">
      <c r="B1342" s="6" t="s">
        <v>22</v>
      </c>
      <c r="C1342" t="s">
        <v>23</v>
      </c>
      <c r="D1342">
        <v>19</v>
      </c>
      <c r="E1342" s="7">
        <f t="shared" si="71"/>
        <v>6.0509554140127388</v>
      </c>
      <c r="F1342">
        <v>29</v>
      </c>
      <c r="G1342" s="16">
        <f t="shared" si="68"/>
        <v>4.7757459239953679</v>
      </c>
      <c r="H1342" s="8">
        <f t="shared" si="69"/>
        <v>2.2446005842778227</v>
      </c>
      <c r="I1342" s="8">
        <f t="shared" si="70"/>
        <v>28.756616595650822</v>
      </c>
    </row>
    <row r="1343" spans="2:9" x14ac:dyDescent="0.3">
      <c r="B1343" s="6" t="s">
        <v>98</v>
      </c>
      <c r="C1343" t="s">
        <v>18</v>
      </c>
      <c r="D1343">
        <v>32</v>
      </c>
      <c r="E1343" s="7">
        <f t="shared" si="71"/>
        <v>10.19108280254777</v>
      </c>
      <c r="F1343">
        <v>29</v>
      </c>
      <c r="G1343" s="16">
        <f t="shared" si="68"/>
        <v>17.997823732351961</v>
      </c>
      <c r="H1343" s="8">
        <f t="shared" si="69"/>
        <v>8.4589771542054208</v>
      </c>
      <c r="I1343" s="8">
        <f t="shared" si="70"/>
        <v>81.570014941679872</v>
      </c>
    </row>
    <row r="1344" spans="2:9" x14ac:dyDescent="0.3">
      <c r="B1344" s="6" t="s">
        <v>98</v>
      </c>
      <c r="C1344" t="s">
        <v>18</v>
      </c>
      <c r="D1344">
        <v>32</v>
      </c>
      <c r="E1344" s="7">
        <f t="shared" si="71"/>
        <v>10.19108280254777</v>
      </c>
      <c r="F1344">
        <v>29</v>
      </c>
      <c r="G1344" s="16">
        <f t="shared" si="68"/>
        <v>17.997823732351961</v>
      </c>
      <c r="H1344" s="8">
        <f t="shared" si="69"/>
        <v>8.4589771542054208</v>
      </c>
      <c r="I1344" s="8">
        <f t="shared" si="70"/>
        <v>81.570014941679872</v>
      </c>
    </row>
    <row r="1345" spans="2:9" x14ac:dyDescent="0.3">
      <c r="B1345" s="6" t="s">
        <v>24</v>
      </c>
      <c r="C1345" t="s">
        <v>25</v>
      </c>
      <c r="D1345">
        <v>13</v>
      </c>
      <c r="E1345" s="7">
        <f t="shared" si="71"/>
        <v>4.1401273885350314</v>
      </c>
      <c r="F1345">
        <v>29</v>
      </c>
      <c r="G1345" s="16">
        <f t="shared" si="68"/>
        <v>1.8180219855478328</v>
      </c>
      <c r="H1345" s="8">
        <f t="shared" si="69"/>
        <v>0.85447033320748134</v>
      </c>
      <c r="I1345" s="8">
        <f t="shared" si="70"/>
        <v>13.462238794085838</v>
      </c>
    </row>
    <row r="1346" spans="2:9" x14ac:dyDescent="0.3">
      <c r="B1346" s="6" t="s">
        <v>24</v>
      </c>
      <c r="C1346" t="s">
        <v>25</v>
      </c>
      <c r="D1346">
        <v>21</v>
      </c>
      <c r="E1346" s="7">
        <f t="shared" si="71"/>
        <v>6.6878980891719744</v>
      </c>
      <c r="F1346">
        <v>29</v>
      </c>
      <c r="G1346" s="16">
        <f t="shared" ref="G1346:G1409" si="72">EXP(2.545*LN(E1346)-3.018)</f>
        <v>6.1611446384234441</v>
      </c>
      <c r="H1346" s="8">
        <f t="shared" si="69"/>
        <v>2.8957379800590184</v>
      </c>
      <c r="I1346" s="8">
        <f t="shared" si="70"/>
        <v>35.12927401296956</v>
      </c>
    </row>
    <row r="1347" spans="2:9" x14ac:dyDescent="0.3">
      <c r="B1347" s="6" t="s">
        <v>24</v>
      </c>
      <c r="C1347" t="s">
        <v>25</v>
      </c>
      <c r="D1347">
        <v>20</v>
      </c>
      <c r="E1347" s="7">
        <f t="shared" si="71"/>
        <v>6.3694267515923562</v>
      </c>
      <c r="F1347">
        <v>29</v>
      </c>
      <c r="G1347" s="16">
        <f t="shared" si="72"/>
        <v>5.4417005351814183</v>
      </c>
      <c r="H1347" s="8">
        <f t="shared" ref="H1347:H1410" si="73">G1347*0.47</f>
        <v>2.5575992515352666</v>
      </c>
      <c r="I1347" s="8">
        <f t="shared" ref="I1347:I1410" si="74">PI()*((E1347/2)^2)</f>
        <v>31.863287086593701</v>
      </c>
    </row>
    <row r="1348" spans="2:9" x14ac:dyDescent="0.3">
      <c r="B1348" s="6" t="s">
        <v>22</v>
      </c>
      <c r="C1348" t="s">
        <v>23</v>
      </c>
      <c r="D1348">
        <v>25</v>
      </c>
      <c r="E1348" s="7">
        <f t="shared" si="71"/>
        <v>7.9617834394904454</v>
      </c>
      <c r="F1348">
        <v>29</v>
      </c>
      <c r="G1348" s="16">
        <f t="shared" si="72"/>
        <v>9.6021972115884662</v>
      </c>
      <c r="H1348" s="8">
        <f t="shared" si="73"/>
        <v>4.5130326894465789</v>
      </c>
      <c r="I1348" s="8">
        <f t="shared" si="74"/>
        <v>49.786386072802657</v>
      </c>
    </row>
    <row r="1349" spans="2:9" x14ac:dyDescent="0.3">
      <c r="B1349" s="6" t="s">
        <v>24</v>
      </c>
      <c r="C1349" t="s">
        <v>25</v>
      </c>
      <c r="D1349">
        <v>41</v>
      </c>
      <c r="E1349" s="7">
        <f t="shared" si="71"/>
        <v>13.057324840764331</v>
      </c>
      <c r="F1349">
        <v>30</v>
      </c>
      <c r="G1349" s="16">
        <f t="shared" si="72"/>
        <v>33.818022957337249</v>
      </c>
      <c r="H1349" s="8">
        <f t="shared" si="73"/>
        <v>15.894470789948507</v>
      </c>
      <c r="I1349" s="8">
        <f t="shared" si="74"/>
        <v>133.90546398141004</v>
      </c>
    </row>
    <row r="1350" spans="2:9" x14ac:dyDescent="0.3">
      <c r="B1350" s="6" t="s">
        <v>24</v>
      </c>
      <c r="C1350" t="s">
        <v>25</v>
      </c>
      <c r="D1350">
        <v>28</v>
      </c>
      <c r="E1350" s="7">
        <f t="shared" si="71"/>
        <v>8.9171974522292992</v>
      </c>
      <c r="F1350">
        <v>30</v>
      </c>
      <c r="G1350" s="16">
        <f t="shared" si="72"/>
        <v>12.812400007802271</v>
      </c>
      <c r="H1350" s="8">
        <f t="shared" si="73"/>
        <v>6.0218280036670668</v>
      </c>
      <c r="I1350" s="8">
        <f t="shared" si="74"/>
        <v>62.452042689723655</v>
      </c>
    </row>
    <row r="1351" spans="2:9" x14ac:dyDescent="0.3">
      <c r="B1351" s="6" t="s">
        <v>22</v>
      </c>
      <c r="C1351" t="s">
        <v>23</v>
      </c>
      <c r="D1351">
        <v>13</v>
      </c>
      <c r="E1351" s="7">
        <f t="shared" si="71"/>
        <v>4.1401273885350314</v>
      </c>
      <c r="F1351">
        <v>30</v>
      </c>
      <c r="G1351" s="16">
        <f t="shared" si="72"/>
        <v>1.8180219855478328</v>
      </c>
      <c r="H1351" s="8">
        <f t="shared" si="73"/>
        <v>0.85447033320748134</v>
      </c>
      <c r="I1351" s="8">
        <f t="shared" si="74"/>
        <v>13.462238794085838</v>
      </c>
    </row>
    <row r="1352" spans="2:9" x14ac:dyDescent="0.3">
      <c r="B1352" s="6" t="s">
        <v>47</v>
      </c>
      <c r="C1352" t="s">
        <v>54</v>
      </c>
      <c r="D1352">
        <v>36</v>
      </c>
      <c r="E1352" s="7">
        <f t="shared" si="71"/>
        <v>11.464968152866241</v>
      </c>
      <c r="F1352">
        <v>30</v>
      </c>
      <c r="G1352" s="16">
        <f t="shared" si="72"/>
        <v>24.288638087192005</v>
      </c>
      <c r="H1352" s="8">
        <f t="shared" si="73"/>
        <v>11.415659900980241</v>
      </c>
      <c r="I1352" s="8">
        <f t="shared" si="74"/>
        <v>103.2370501605636</v>
      </c>
    </row>
    <row r="1353" spans="2:9" x14ac:dyDescent="0.3">
      <c r="B1353" s="6" t="s">
        <v>24</v>
      </c>
      <c r="C1353" t="s">
        <v>25</v>
      </c>
      <c r="D1353">
        <v>32</v>
      </c>
      <c r="E1353" s="7">
        <f t="shared" si="71"/>
        <v>10.19108280254777</v>
      </c>
      <c r="F1353">
        <v>30</v>
      </c>
      <c r="G1353" s="16">
        <f t="shared" si="72"/>
        <v>17.997823732351961</v>
      </c>
      <c r="H1353" s="8">
        <f t="shared" si="73"/>
        <v>8.4589771542054208</v>
      </c>
      <c r="I1353" s="8">
        <f t="shared" si="74"/>
        <v>81.570014941679872</v>
      </c>
    </row>
    <row r="1354" spans="2:9" x14ac:dyDescent="0.3">
      <c r="B1354" s="6" t="s">
        <v>26</v>
      </c>
      <c r="C1354" t="s">
        <v>27</v>
      </c>
      <c r="D1354">
        <v>51</v>
      </c>
      <c r="E1354" s="7">
        <f t="shared" si="71"/>
        <v>16.242038216560509</v>
      </c>
      <c r="F1354">
        <v>30</v>
      </c>
      <c r="G1354" s="16">
        <f t="shared" si="72"/>
        <v>58.935829092099965</v>
      </c>
      <c r="H1354" s="8">
        <f t="shared" si="73"/>
        <v>27.699839673286981</v>
      </c>
      <c r="I1354" s="8">
        <f t="shared" si="74"/>
        <v>207.19102428057556</v>
      </c>
    </row>
    <row r="1355" spans="2:9" x14ac:dyDescent="0.3">
      <c r="B1355" s="6" t="s">
        <v>22</v>
      </c>
      <c r="C1355" t="s">
        <v>23</v>
      </c>
      <c r="D1355">
        <v>27</v>
      </c>
      <c r="E1355" s="7">
        <f t="shared" si="71"/>
        <v>8.598726114649681</v>
      </c>
      <c r="F1355">
        <v>30</v>
      </c>
      <c r="G1355" s="16">
        <f t="shared" si="72"/>
        <v>11.679764309136601</v>
      </c>
      <c r="H1355" s="8">
        <f t="shared" si="73"/>
        <v>5.4894892252942027</v>
      </c>
      <c r="I1355" s="8">
        <f t="shared" si="74"/>
        <v>58.070840715317019</v>
      </c>
    </row>
    <row r="1356" spans="2:9" x14ac:dyDescent="0.3">
      <c r="B1356" s="6" t="s">
        <v>22</v>
      </c>
      <c r="C1356" t="s">
        <v>23</v>
      </c>
      <c r="D1356">
        <v>48</v>
      </c>
      <c r="E1356" s="7">
        <f t="shared" si="71"/>
        <v>15.286624203821656</v>
      </c>
      <c r="F1356">
        <v>30</v>
      </c>
      <c r="G1356" s="16">
        <f t="shared" si="72"/>
        <v>50.509404515047429</v>
      </c>
      <c r="H1356" s="8">
        <f t="shared" si="73"/>
        <v>23.739420122072289</v>
      </c>
      <c r="I1356" s="8">
        <f t="shared" si="74"/>
        <v>183.53253361877975</v>
      </c>
    </row>
    <row r="1357" spans="2:9" x14ac:dyDescent="0.3">
      <c r="B1357" s="6" t="s">
        <v>24</v>
      </c>
      <c r="C1357" t="s">
        <v>25</v>
      </c>
      <c r="D1357">
        <v>11</v>
      </c>
      <c r="E1357" s="7">
        <f t="shared" si="71"/>
        <v>3.5031847133757958</v>
      </c>
      <c r="F1357">
        <v>30</v>
      </c>
      <c r="G1357" s="16">
        <f t="shared" si="72"/>
        <v>1.1883864272051015</v>
      </c>
      <c r="H1357" s="8">
        <f t="shared" si="73"/>
        <v>0.55854162078639769</v>
      </c>
      <c r="I1357" s="8">
        <f t="shared" si="74"/>
        <v>9.6386443436945939</v>
      </c>
    </row>
    <row r="1358" spans="2:9" x14ac:dyDescent="0.3">
      <c r="B1358" s="6" t="s">
        <v>22</v>
      </c>
      <c r="C1358" t="s">
        <v>23</v>
      </c>
      <c r="D1358">
        <v>22</v>
      </c>
      <c r="E1358" s="7">
        <f t="shared" si="71"/>
        <v>7.0063694267515917</v>
      </c>
      <c r="F1358">
        <v>30</v>
      </c>
      <c r="G1358" s="16">
        <f t="shared" si="72"/>
        <v>6.9355198964445544</v>
      </c>
      <c r="H1358" s="8">
        <f t="shared" si="73"/>
        <v>3.2596943513289403</v>
      </c>
      <c r="I1358" s="8">
        <f t="shared" si="74"/>
        <v>38.554577374778376</v>
      </c>
    </row>
    <row r="1359" spans="2:9" x14ac:dyDescent="0.3">
      <c r="B1359" s="6" t="s">
        <v>24</v>
      </c>
      <c r="C1359" t="s">
        <v>25</v>
      </c>
      <c r="D1359">
        <v>30</v>
      </c>
      <c r="E1359" s="7">
        <f t="shared" si="71"/>
        <v>9.5541401273885338</v>
      </c>
      <c r="F1359">
        <v>30</v>
      </c>
      <c r="G1359" s="16">
        <f t="shared" si="72"/>
        <v>15.271682713902763</v>
      </c>
      <c r="H1359" s="8">
        <f t="shared" si="73"/>
        <v>7.1776908755342985</v>
      </c>
      <c r="I1359" s="8">
        <f t="shared" si="74"/>
        <v>71.692395944835823</v>
      </c>
    </row>
    <row r="1360" spans="2:9" x14ac:dyDescent="0.3">
      <c r="B1360" s="6" t="s">
        <v>26</v>
      </c>
      <c r="C1360" t="s">
        <v>27</v>
      </c>
      <c r="D1360">
        <v>41</v>
      </c>
      <c r="E1360" s="7">
        <f t="shared" si="71"/>
        <v>13.057324840764331</v>
      </c>
      <c r="F1360">
        <v>30</v>
      </c>
      <c r="G1360" s="16">
        <f t="shared" si="72"/>
        <v>33.818022957337249</v>
      </c>
      <c r="H1360" s="8">
        <f t="shared" si="73"/>
        <v>15.894470789948507</v>
      </c>
      <c r="I1360" s="8">
        <f t="shared" si="74"/>
        <v>133.90546398141004</v>
      </c>
    </row>
    <row r="1361" spans="2:9" x14ac:dyDescent="0.3">
      <c r="B1361" s="6" t="s">
        <v>98</v>
      </c>
      <c r="C1361" t="s">
        <v>18</v>
      </c>
      <c r="D1361">
        <v>15</v>
      </c>
      <c r="E1361" s="7">
        <f t="shared" si="71"/>
        <v>4.7770700636942669</v>
      </c>
      <c r="F1361">
        <v>30</v>
      </c>
      <c r="G1361" s="16">
        <f t="shared" si="72"/>
        <v>2.6167700084154584</v>
      </c>
      <c r="H1361" s="8">
        <f t="shared" si="73"/>
        <v>1.2298819039552653</v>
      </c>
      <c r="I1361" s="8">
        <f t="shared" si="74"/>
        <v>17.923098986208956</v>
      </c>
    </row>
    <row r="1362" spans="2:9" x14ac:dyDescent="0.3">
      <c r="B1362" s="6" t="s">
        <v>26</v>
      </c>
      <c r="C1362" t="s">
        <v>27</v>
      </c>
      <c r="D1362">
        <v>47</v>
      </c>
      <c r="E1362" s="7">
        <f t="shared" si="71"/>
        <v>14.968152866242038</v>
      </c>
      <c r="F1362">
        <v>30</v>
      </c>
      <c r="G1362" s="16">
        <f t="shared" si="72"/>
        <v>47.874290165245462</v>
      </c>
      <c r="H1362" s="8">
        <f t="shared" si="73"/>
        <v>22.500916377665366</v>
      </c>
      <c r="I1362" s="8">
        <f t="shared" si="74"/>
        <v>175.96500293571373</v>
      </c>
    </row>
    <row r="1363" spans="2:9" x14ac:dyDescent="0.3">
      <c r="B1363" s="6" t="s">
        <v>26</v>
      </c>
      <c r="C1363" t="s">
        <v>27</v>
      </c>
      <c r="D1363">
        <v>29</v>
      </c>
      <c r="E1363" s="7">
        <f t="shared" si="71"/>
        <v>9.2356687898089174</v>
      </c>
      <c r="F1363">
        <v>30</v>
      </c>
      <c r="G1363" s="16">
        <f t="shared" si="72"/>
        <v>14.009292529252955</v>
      </c>
      <c r="H1363" s="8">
        <f t="shared" si="73"/>
        <v>6.5843674887488879</v>
      </c>
      <c r="I1363" s="8">
        <f t="shared" si="74"/>
        <v>66.992561099563275</v>
      </c>
    </row>
    <row r="1364" spans="2:9" x14ac:dyDescent="0.3">
      <c r="B1364" s="6" t="s">
        <v>26</v>
      </c>
      <c r="C1364" t="s">
        <v>27</v>
      </c>
      <c r="D1364">
        <v>20</v>
      </c>
      <c r="E1364" s="7">
        <f t="shared" si="71"/>
        <v>6.3694267515923562</v>
      </c>
      <c r="F1364">
        <v>30</v>
      </c>
      <c r="G1364" s="16">
        <f t="shared" si="72"/>
        <v>5.4417005351814183</v>
      </c>
      <c r="H1364" s="8">
        <f t="shared" si="73"/>
        <v>2.5575992515352666</v>
      </c>
      <c r="I1364" s="8">
        <f t="shared" si="74"/>
        <v>31.863287086593701</v>
      </c>
    </row>
    <row r="1365" spans="2:9" x14ac:dyDescent="0.3">
      <c r="B1365" s="6" t="s">
        <v>26</v>
      </c>
      <c r="C1365" t="s">
        <v>27</v>
      </c>
      <c r="D1365">
        <v>18</v>
      </c>
      <c r="E1365" s="7">
        <f t="shared" si="71"/>
        <v>5.7324840764331206</v>
      </c>
      <c r="F1365">
        <v>30</v>
      </c>
      <c r="G1365" s="16">
        <f t="shared" si="72"/>
        <v>4.1618059307872386</v>
      </c>
      <c r="H1365" s="8">
        <f t="shared" si="73"/>
        <v>1.9560487874700021</v>
      </c>
      <c r="I1365" s="8">
        <f t="shared" si="74"/>
        <v>25.809262540140899</v>
      </c>
    </row>
    <row r="1366" spans="2:9" x14ac:dyDescent="0.3">
      <c r="B1366" s="6" t="s">
        <v>107</v>
      </c>
      <c r="C1366" t="s">
        <v>83</v>
      </c>
      <c r="D1366">
        <v>15</v>
      </c>
      <c r="E1366" s="7">
        <f t="shared" ref="E1366:E1561" si="75">D1366/3.14</f>
        <v>4.7770700636942669</v>
      </c>
      <c r="F1366">
        <v>31</v>
      </c>
      <c r="G1366" s="16">
        <f t="shared" si="72"/>
        <v>2.6167700084154584</v>
      </c>
      <c r="H1366" s="8">
        <f t="shared" si="73"/>
        <v>1.2298819039552653</v>
      </c>
      <c r="I1366" s="8">
        <f t="shared" si="74"/>
        <v>17.923098986208956</v>
      </c>
    </row>
    <row r="1367" spans="2:9" x14ac:dyDescent="0.3">
      <c r="B1367" s="6" t="s">
        <v>107</v>
      </c>
      <c r="C1367" t="s">
        <v>83</v>
      </c>
      <c r="D1367">
        <v>60</v>
      </c>
      <c r="E1367" s="7">
        <f t="shared" si="75"/>
        <v>19.108280254777068</v>
      </c>
      <c r="F1367">
        <v>31</v>
      </c>
      <c r="G1367" s="16">
        <f t="shared" si="72"/>
        <v>89.126783081460587</v>
      </c>
      <c r="H1367" s="8">
        <f t="shared" si="73"/>
        <v>41.889588048286477</v>
      </c>
      <c r="I1367" s="8">
        <f t="shared" si="74"/>
        <v>286.76958377934329</v>
      </c>
    </row>
    <row r="1368" spans="2:9" x14ac:dyDescent="0.3">
      <c r="B1368" s="6" t="s">
        <v>107</v>
      </c>
      <c r="C1368" t="s">
        <v>83</v>
      </c>
      <c r="D1368">
        <v>30</v>
      </c>
      <c r="E1368" s="7">
        <f t="shared" si="75"/>
        <v>9.5541401273885338</v>
      </c>
      <c r="F1368">
        <v>31</v>
      </c>
      <c r="G1368" s="16">
        <f t="shared" si="72"/>
        <v>15.271682713902763</v>
      </c>
      <c r="H1368" s="8">
        <f t="shared" si="73"/>
        <v>7.1776908755342985</v>
      </c>
      <c r="I1368" s="8">
        <f t="shared" si="74"/>
        <v>71.692395944835823</v>
      </c>
    </row>
    <row r="1369" spans="2:9" x14ac:dyDescent="0.3">
      <c r="B1369" s="6" t="s">
        <v>15</v>
      </c>
      <c r="C1369" t="s">
        <v>60</v>
      </c>
      <c r="D1369">
        <v>29</v>
      </c>
      <c r="E1369" s="7">
        <f t="shared" si="75"/>
        <v>9.2356687898089174</v>
      </c>
      <c r="F1369">
        <v>31</v>
      </c>
      <c r="G1369" s="16">
        <f t="shared" si="72"/>
        <v>14.009292529252955</v>
      </c>
      <c r="H1369" s="8">
        <f t="shared" si="73"/>
        <v>6.5843674887488879</v>
      </c>
      <c r="I1369" s="8">
        <f t="shared" si="74"/>
        <v>66.992561099563275</v>
      </c>
    </row>
    <row r="1370" spans="2:9" x14ac:dyDescent="0.3">
      <c r="B1370" s="6" t="s">
        <v>15</v>
      </c>
      <c r="C1370" t="s">
        <v>60</v>
      </c>
      <c r="D1370">
        <v>34</v>
      </c>
      <c r="E1370" s="7">
        <f t="shared" si="75"/>
        <v>10.828025477707007</v>
      </c>
      <c r="F1370">
        <v>31</v>
      </c>
      <c r="G1370" s="16">
        <f t="shared" si="72"/>
        <v>21.000379507614944</v>
      </c>
      <c r="H1370" s="8">
        <f t="shared" si="73"/>
        <v>9.8701783685790225</v>
      </c>
      <c r="I1370" s="8">
        <f t="shared" si="74"/>
        <v>92.084899680255816</v>
      </c>
    </row>
    <row r="1371" spans="2:9" x14ac:dyDescent="0.3">
      <c r="B1371" s="6" t="s">
        <v>15</v>
      </c>
      <c r="C1371" t="s">
        <v>60</v>
      </c>
      <c r="D1371">
        <v>29</v>
      </c>
      <c r="E1371" s="7">
        <f t="shared" si="75"/>
        <v>9.2356687898089174</v>
      </c>
      <c r="F1371">
        <v>31</v>
      </c>
      <c r="G1371" s="16">
        <f t="shared" si="72"/>
        <v>14.009292529252955</v>
      </c>
      <c r="H1371" s="8">
        <f t="shared" si="73"/>
        <v>6.5843674887488879</v>
      </c>
      <c r="I1371" s="8">
        <f t="shared" si="74"/>
        <v>66.992561099563275</v>
      </c>
    </row>
    <row r="1372" spans="2:9" x14ac:dyDescent="0.3">
      <c r="B1372" s="6" t="s">
        <v>15</v>
      </c>
      <c r="C1372" t="s">
        <v>60</v>
      </c>
      <c r="D1372">
        <v>18</v>
      </c>
      <c r="E1372" s="7">
        <f t="shared" si="75"/>
        <v>5.7324840764331206</v>
      </c>
      <c r="F1372">
        <v>31</v>
      </c>
      <c r="G1372" s="16">
        <f t="shared" si="72"/>
        <v>4.1618059307872386</v>
      </c>
      <c r="H1372" s="8">
        <f t="shared" si="73"/>
        <v>1.9560487874700021</v>
      </c>
      <c r="I1372" s="8">
        <f t="shared" si="74"/>
        <v>25.809262540140899</v>
      </c>
    </row>
    <row r="1373" spans="2:9" x14ac:dyDescent="0.3">
      <c r="B1373" s="6" t="s">
        <v>15</v>
      </c>
      <c r="C1373" t="s">
        <v>60</v>
      </c>
      <c r="D1373">
        <v>41</v>
      </c>
      <c r="E1373" s="7">
        <f t="shared" si="75"/>
        <v>13.057324840764331</v>
      </c>
      <c r="F1373">
        <v>31</v>
      </c>
      <c r="G1373" s="16">
        <f t="shared" si="72"/>
        <v>33.818022957337249</v>
      </c>
      <c r="H1373" s="8">
        <f t="shared" si="73"/>
        <v>15.894470789948507</v>
      </c>
      <c r="I1373" s="8">
        <f t="shared" si="74"/>
        <v>133.90546398141004</v>
      </c>
    </row>
    <row r="1374" spans="2:9" x14ac:dyDescent="0.3">
      <c r="B1374" s="6" t="s">
        <v>15</v>
      </c>
      <c r="C1374" t="s">
        <v>60</v>
      </c>
      <c r="D1374">
        <v>28</v>
      </c>
      <c r="E1374" s="7">
        <f t="shared" si="75"/>
        <v>8.9171974522292992</v>
      </c>
      <c r="F1374">
        <v>31</v>
      </c>
      <c r="G1374" s="16">
        <f t="shared" si="72"/>
        <v>12.812400007802271</v>
      </c>
      <c r="H1374" s="8">
        <f t="shared" si="73"/>
        <v>6.0218280036670668</v>
      </c>
      <c r="I1374" s="8">
        <f t="shared" si="74"/>
        <v>62.452042689723655</v>
      </c>
    </row>
    <row r="1375" spans="2:9" x14ac:dyDescent="0.3">
      <c r="B1375" s="6" t="s">
        <v>15</v>
      </c>
      <c r="C1375" t="s">
        <v>60</v>
      </c>
      <c r="D1375">
        <v>31</v>
      </c>
      <c r="E1375" s="7">
        <f t="shared" si="75"/>
        <v>9.872611464968152</v>
      </c>
      <c r="F1375">
        <v>31</v>
      </c>
      <c r="G1375" s="16">
        <f t="shared" si="72"/>
        <v>16.600792075535921</v>
      </c>
      <c r="H1375" s="8">
        <f t="shared" si="73"/>
        <v>7.8023722755018827</v>
      </c>
      <c r="I1375" s="8">
        <f t="shared" si="74"/>
        <v>76.55154722554137</v>
      </c>
    </row>
    <row r="1376" spans="2:9" x14ac:dyDescent="0.3">
      <c r="B1376" s="6" t="s">
        <v>15</v>
      </c>
      <c r="C1376" t="s">
        <v>60</v>
      </c>
      <c r="D1376">
        <v>15</v>
      </c>
      <c r="E1376" s="7">
        <f t="shared" si="75"/>
        <v>4.7770700636942669</v>
      </c>
      <c r="F1376">
        <v>31</v>
      </c>
      <c r="G1376" s="16">
        <f t="shared" si="72"/>
        <v>2.6167700084154584</v>
      </c>
      <c r="H1376" s="8">
        <f t="shared" si="73"/>
        <v>1.2298819039552653</v>
      </c>
      <c r="I1376" s="8">
        <f t="shared" si="74"/>
        <v>17.923098986208956</v>
      </c>
    </row>
    <row r="1377" spans="2:9" x14ac:dyDescent="0.3">
      <c r="B1377" s="6" t="s">
        <v>15</v>
      </c>
      <c r="C1377" t="s">
        <v>60</v>
      </c>
      <c r="D1377">
        <v>40</v>
      </c>
      <c r="E1377" s="7">
        <f t="shared" si="75"/>
        <v>12.738853503184712</v>
      </c>
      <c r="F1377">
        <v>31</v>
      </c>
      <c r="G1377" s="16">
        <f t="shared" si="72"/>
        <v>31.758207152369334</v>
      </c>
      <c r="H1377" s="8">
        <f t="shared" si="73"/>
        <v>14.926357361613587</v>
      </c>
      <c r="I1377" s="8">
        <f t="shared" si="74"/>
        <v>127.4531483463748</v>
      </c>
    </row>
    <row r="1378" spans="2:9" x14ac:dyDescent="0.3">
      <c r="B1378" s="6" t="s">
        <v>26</v>
      </c>
      <c r="C1378" t="s">
        <v>108</v>
      </c>
      <c r="D1378">
        <v>35</v>
      </c>
      <c r="E1378" s="7">
        <f t="shared" si="75"/>
        <v>11.146496815286623</v>
      </c>
      <c r="F1378">
        <v>31</v>
      </c>
      <c r="G1378" s="16">
        <f t="shared" si="72"/>
        <v>22.608225284226034</v>
      </c>
      <c r="H1378" s="8">
        <f t="shared" si="73"/>
        <v>10.625865883586235</v>
      </c>
      <c r="I1378" s="8">
        <f t="shared" si="74"/>
        <v>97.581316702693215</v>
      </c>
    </row>
    <row r="1379" spans="2:9" x14ac:dyDescent="0.3">
      <c r="B1379" s="6" t="s">
        <v>107</v>
      </c>
      <c r="C1379" t="s">
        <v>83</v>
      </c>
      <c r="D1379">
        <v>35</v>
      </c>
      <c r="E1379" s="7">
        <f t="shared" si="75"/>
        <v>11.146496815286623</v>
      </c>
      <c r="F1379">
        <v>31</v>
      </c>
      <c r="G1379" s="16">
        <f t="shared" si="72"/>
        <v>22.608225284226034</v>
      </c>
      <c r="H1379" s="8">
        <f t="shared" si="73"/>
        <v>10.625865883586235</v>
      </c>
      <c r="I1379" s="8">
        <f t="shared" si="74"/>
        <v>97.581316702693215</v>
      </c>
    </row>
    <row r="1380" spans="2:9" x14ac:dyDescent="0.3">
      <c r="B1380" s="6" t="s">
        <v>107</v>
      </c>
      <c r="C1380" t="s">
        <v>83</v>
      </c>
      <c r="D1380">
        <v>16</v>
      </c>
      <c r="E1380" s="7">
        <f t="shared" si="75"/>
        <v>5.0955414012738851</v>
      </c>
      <c r="F1380">
        <v>31</v>
      </c>
      <c r="G1380" s="16">
        <f t="shared" si="72"/>
        <v>3.0838884124204617</v>
      </c>
      <c r="H1380" s="8">
        <f t="shared" si="73"/>
        <v>1.4494275538376169</v>
      </c>
      <c r="I1380" s="8">
        <f t="shared" si="74"/>
        <v>20.392503735419968</v>
      </c>
    </row>
    <row r="1381" spans="2:9" x14ac:dyDescent="0.3">
      <c r="B1381" s="6" t="s">
        <v>107</v>
      </c>
      <c r="C1381" t="s">
        <v>83</v>
      </c>
      <c r="D1381">
        <v>29</v>
      </c>
      <c r="E1381" s="7">
        <f t="shared" si="75"/>
        <v>9.2356687898089174</v>
      </c>
      <c r="F1381">
        <v>31</v>
      </c>
      <c r="G1381" s="16">
        <f t="shared" si="72"/>
        <v>14.009292529252955</v>
      </c>
      <c r="H1381" s="8">
        <f t="shared" si="73"/>
        <v>6.5843674887488879</v>
      </c>
      <c r="I1381" s="8">
        <f t="shared" si="74"/>
        <v>66.992561099563275</v>
      </c>
    </row>
    <row r="1382" spans="2:9" x14ac:dyDescent="0.3">
      <c r="B1382" s="6" t="s">
        <v>107</v>
      </c>
      <c r="C1382" t="s">
        <v>83</v>
      </c>
      <c r="D1382">
        <v>32</v>
      </c>
      <c r="E1382" s="7">
        <f t="shared" si="75"/>
        <v>10.19108280254777</v>
      </c>
      <c r="F1382">
        <v>31</v>
      </c>
      <c r="G1382" s="16">
        <f t="shared" si="72"/>
        <v>17.997823732351961</v>
      </c>
      <c r="H1382" s="8">
        <f t="shared" si="73"/>
        <v>8.4589771542054208</v>
      </c>
      <c r="I1382" s="8">
        <f t="shared" si="74"/>
        <v>81.570014941679872</v>
      </c>
    </row>
    <row r="1383" spans="2:9" x14ac:dyDescent="0.3">
      <c r="B1383" s="6" t="s">
        <v>107</v>
      </c>
      <c r="C1383" t="s">
        <v>83</v>
      </c>
      <c r="D1383">
        <v>18</v>
      </c>
      <c r="E1383" s="7">
        <f t="shared" si="75"/>
        <v>5.7324840764331206</v>
      </c>
      <c r="F1383">
        <v>31</v>
      </c>
      <c r="G1383" s="16">
        <f t="shared" si="72"/>
        <v>4.1618059307872386</v>
      </c>
      <c r="H1383" s="8">
        <f t="shared" si="73"/>
        <v>1.9560487874700021</v>
      </c>
      <c r="I1383" s="8">
        <f t="shared" si="74"/>
        <v>25.809262540140899</v>
      </c>
    </row>
    <row r="1384" spans="2:9" x14ac:dyDescent="0.3">
      <c r="B1384" s="6" t="s">
        <v>107</v>
      </c>
      <c r="C1384" t="s">
        <v>83</v>
      </c>
      <c r="D1384">
        <v>10</v>
      </c>
      <c r="E1384" s="7">
        <f t="shared" si="75"/>
        <v>3.1847133757961781</v>
      </c>
      <c r="F1384">
        <v>31</v>
      </c>
      <c r="G1384" s="16">
        <f t="shared" si="72"/>
        <v>0.93242369043444173</v>
      </c>
      <c r="H1384" s="8">
        <f t="shared" si="73"/>
        <v>0.43823913450418761</v>
      </c>
      <c r="I1384" s="8">
        <f t="shared" si="74"/>
        <v>7.9658217716484252</v>
      </c>
    </row>
    <row r="1385" spans="2:9" x14ac:dyDescent="0.3">
      <c r="B1385" s="6" t="s">
        <v>15</v>
      </c>
      <c r="C1385" t="s">
        <v>60</v>
      </c>
      <c r="D1385">
        <v>53</v>
      </c>
      <c r="E1385" s="7">
        <f t="shared" si="75"/>
        <v>16.878980891719745</v>
      </c>
      <c r="F1385">
        <v>31</v>
      </c>
      <c r="G1385" s="16">
        <f t="shared" si="72"/>
        <v>64.997310634988111</v>
      </c>
      <c r="H1385" s="8">
        <f t="shared" si="73"/>
        <v>30.54873599844441</v>
      </c>
      <c r="I1385" s="8">
        <f t="shared" si="74"/>
        <v>223.75993356560429</v>
      </c>
    </row>
    <row r="1386" spans="2:9" x14ac:dyDescent="0.3">
      <c r="B1386" s="6" t="s">
        <v>107</v>
      </c>
      <c r="C1386" t="s">
        <v>83</v>
      </c>
      <c r="D1386">
        <v>31</v>
      </c>
      <c r="E1386" s="7">
        <f t="shared" si="75"/>
        <v>9.872611464968152</v>
      </c>
      <c r="F1386">
        <v>31</v>
      </c>
      <c r="G1386" s="16">
        <f t="shared" si="72"/>
        <v>16.600792075535921</v>
      </c>
      <c r="H1386" s="8">
        <f t="shared" si="73"/>
        <v>7.8023722755018827</v>
      </c>
      <c r="I1386" s="8">
        <f t="shared" si="74"/>
        <v>76.55154722554137</v>
      </c>
    </row>
    <row r="1387" spans="2:9" x14ac:dyDescent="0.3">
      <c r="B1387" s="6" t="s">
        <v>107</v>
      </c>
      <c r="C1387" t="s">
        <v>83</v>
      </c>
      <c r="D1387">
        <v>31</v>
      </c>
      <c r="E1387" s="7">
        <f t="shared" si="75"/>
        <v>9.872611464968152</v>
      </c>
      <c r="F1387">
        <v>31</v>
      </c>
      <c r="G1387" s="16">
        <f t="shared" si="72"/>
        <v>16.600792075535921</v>
      </c>
      <c r="H1387" s="8">
        <f t="shared" si="73"/>
        <v>7.8023722755018827</v>
      </c>
      <c r="I1387" s="8">
        <f t="shared" si="74"/>
        <v>76.55154722554137</v>
      </c>
    </row>
    <row r="1388" spans="2:9" x14ac:dyDescent="0.3">
      <c r="B1388" s="6" t="s">
        <v>12</v>
      </c>
      <c r="C1388" t="s">
        <v>13</v>
      </c>
      <c r="D1388">
        <v>21</v>
      </c>
      <c r="E1388" s="7">
        <f t="shared" si="75"/>
        <v>6.6878980891719744</v>
      </c>
      <c r="F1388">
        <v>31</v>
      </c>
      <c r="G1388" s="16">
        <f t="shared" si="72"/>
        <v>6.1611446384234441</v>
      </c>
      <c r="H1388" s="8">
        <f t="shared" si="73"/>
        <v>2.8957379800590184</v>
      </c>
      <c r="I1388" s="8">
        <f t="shared" si="74"/>
        <v>35.12927401296956</v>
      </c>
    </row>
    <row r="1389" spans="2:9" x14ac:dyDescent="0.3">
      <c r="B1389" s="6" t="s">
        <v>107</v>
      </c>
      <c r="C1389" t="s">
        <v>83</v>
      </c>
      <c r="D1389">
        <v>10</v>
      </c>
      <c r="E1389" s="7">
        <f t="shared" si="75"/>
        <v>3.1847133757961781</v>
      </c>
      <c r="F1389">
        <v>32</v>
      </c>
      <c r="G1389" s="16">
        <f t="shared" si="72"/>
        <v>0.93242369043444173</v>
      </c>
      <c r="H1389" s="8">
        <f t="shared" si="73"/>
        <v>0.43823913450418761</v>
      </c>
      <c r="I1389" s="8">
        <f t="shared" si="74"/>
        <v>7.9658217716484252</v>
      </c>
    </row>
    <row r="1390" spans="2:9" x14ac:dyDescent="0.3">
      <c r="B1390" s="6" t="s">
        <v>107</v>
      </c>
      <c r="C1390" t="s">
        <v>83</v>
      </c>
      <c r="D1390">
        <v>9</v>
      </c>
      <c r="E1390" s="7">
        <f t="shared" si="75"/>
        <v>2.8662420382165603</v>
      </c>
      <c r="F1390">
        <v>32</v>
      </c>
      <c r="G1390" s="16">
        <f t="shared" si="72"/>
        <v>0.71311650094821233</v>
      </c>
      <c r="H1390" s="8">
        <f t="shared" si="73"/>
        <v>0.33516475544565977</v>
      </c>
      <c r="I1390" s="8">
        <f t="shared" si="74"/>
        <v>6.4523156350352249</v>
      </c>
    </row>
    <row r="1391" spans="2:9" x14ac:dyDescent="0.3">
      <c r="B1391" s="6" t="s">
        <v>107</v>
      </c>
      <c r="C1391" t="s">
        <v>83</v>
      </c>
      <c r="D1391">
        <v>7</v>
      </c>
      <c r="E1391" s="7">
        <f t="shared" si="75"/>
        <v>2.2292993630573248</v>
      </c>
      <c r="F1391">
        <v>32</v>
      </c>
      <c r="G1391" s="16">
        <f t="shared" si="72"/>
        <v>0.37617316498000025</v>
      </c>
      <c r="H1391" s="8">
        <f t="shared" si="73"/>
        <v>0.1768013875406001</v>
      </c>
      <c r="I1391" s="8">
        <f t="shared" si="74"/>
        <v>3.9032526681077284</v>
      </c>
    </row>
    <row r="1392" spans="2:9" x14ac:dyDescent="0.3">
      <c r="B1392" s="6" t="s">
        <v>107</v>
      </c>
      <c r="C1392" t="s">
        <v>83</v>
      </c>
      <c r="D1392">
        <v>8</v>
      </c>
      <c r="E1392" s="7">
        <f t="shared" si="75"/>
        <v>2.5477707006369426</v>
      </c>
      <c r="F1392">
        <v>32</v>
      </c>
      <c r="G1392" s="16">
        <f t="shared" si="72"/>
        <v>0.52841765102776583</v>
      </c>
      <c r="H1392" s="8">
        <f t="shared" si="73"/>
        <v>0.24835629598304992</v>
      </c>
      <c r="I1392" s="8">
        <f t="shared" si="74"/>
        <v>5.098125933854992</v>
      </c>
    </row>
    <row r="1393" spans="2:9" x14ac:dyDescent="0.3">
      <c r="B1393" s="6" t="s">
        <v>15</v>
      </c>
      <c r="C1393" t="s">
        <v>60</v>
      </c>
      <c r="D1393">
        <v>36</v>
      </c>
      <c r="E1393" s="7">
        <f t="shared" si="75"/>
        <v>11.464968152866241</v>
      </c>
      <c r="F1393">
        <v>32</v>
      </c>
      <c r="G1393" s="16">
        <f t="shared" si="72"/>
        <v>24.288638087192005</v>
      </c>
      <c r="H1393" s="8">
        <f t="shared" si="73"/>
        <v>11.415659900980241</v>
      </c>
      <c r="I1393" s="8">
        <f t="shared" si="74"/>
        <v>103.2370501605636</v>
      </c>
    </row>
    <row r="1394" spans="2:9" x14ac:dyDescent="0.3">
      <c r="B1394" s="6" t="s">
        <v>15</v>
      </c>
      <c r="C1394" t="s">
        <v>60</v>
      </c>
      <c r="D1394">
        <v>12</v>
      </c>
      <c r="E1394" s="7">
        <f t="shared" si="75"/>
        <v>3.8216560509554141</v>
      </c>
      <c r="F1394">
        <v>32</v>
      </c>
      <c r="G1394" s="16">
        <f t="shared" si="72"/>
        <v>1.4829604559731249</v>
      </c>
      <c r="H1394" s="8">
        <f t="shared" si="73"/>
        <v>0.69699141430736866</v>
      </c>
      <c r="I1394" s="8">
        <f t="shared" si="74"/>
        <v>11.470783351173734</v>
      </c>
    </row>
    <row r="1395" spans="2:9" x14ac:dyDescent="0.3">
      <c r="B1395" s="6" t="s">
        <v>15</v>
      </c>
      <c r="C1395" t="s">
        <v>60</v>
      </c>
      <c r="D1395">
        <v>13</v>
      </c>
      <c r="E1395" s="7">
        <f t="shared" si="75"/>
        <v>4.1401273885350314</v>
      </c>
      <c r="F1395">
        <v>32</v>
      </c>
      <c r="G1395" s="16">
        <f t="shared" si="72"/>
        <v>1.8180219855478328</v>
      </c>
      <c r="H1395" s="8">
        <f t="shared" si="73"/>
        <v>0.85447033320748134</v>
      </c>
      <c r="I1395" s="8">
        <f t="shared" si="74"/>
        <v>13.462238794085838</v>
      </c>
    </row>
    <row r="1396" spans="2:9" x14ac:dyDescent="0.3">
      <c r="B1396" s="6" t="s">
        <v>15</v>
      </c>
      <c r="C1396" t="s">
        <v>60</v>
      </c>
      <c r="D1396">
        <v>13</v>
      </c>
      <c r="E1396" s="7">
        <f t="shared" si="75"/>
        <v>4.1401273885350314</v>
      </c>
      <c r="F1396">
        <v>32</v>
      </c>
      <c r="G1396" s="16">
        <f t="shared" si="72"/>
        <v>1.8180219855478328</v>
      </c>
      <c r="H1396" s="8">
        <f t="shared" si="73"/>
        <v>0.85447033320748134</v>
      </c>
      <c r="I1396" s="8">
        <f t="shared" si="74"/>
        <v>13.462238794085838</v>
      </c>
    </row>
    <row r="1397" spans="2:9" x14ac:dyDescent="0.3">
      <c r="B1397" s="12" t="s">
        <v>22</v>
      </c>
      <c r="C1397" t="s">
        <v>109</v>
      </c>
      <c r="D1397">
        <v>13</v>
      </c>
      <c r="E1397" s="7">
        <f t="shared" si="75"/>
        <v>4.1401273885350314</v>
      </c>
      <c r="F1397">
        <v>32</v>
      </c>
      <c r="G1397" s="16">
        <f t="shared" si="72"/>
        <v>1.8180219855478328</v>
      </c>
      <c r="H1397" s="8">
        <f t="shared" si="73"/>
        <v>0.85447033320748134</v>
      </c>
      <c r="I1397" s="8">
        <f t="shared" si="74"/>
        <v>13.462238794085838</v>
      </c>
    </row>
    <row r="1398" spans="2:9" x14ac:dyDescent="0.3">
      <c r="B1398" s="6" t="s">
        <v>107</v>
      </c>
      <c r="C1398" t="s">
        <v>83</v>
      </c>
      <c r="D1398">
        <v>10</v>
      </c>
      <c r="E1398" s="7">
        <f t="shared" si="75"/>
        <v>3.1847133757961781</v>
      </c>
      <c r="F1398">
        <v>32</v>
      </c>
      <c r="G1398" s="16">
        <f t="shared" si="72"/>
        <v>0.93242369043444173</v>
      </c>
      <c r="H1398" s="8">
        <f t="shared" si="73"/>
        <v>0.43823913450418761</v>
      </c>
      <c r="I1398" s="8">
        <f t="shared" si="74"/>
        <v>7.9658217716484252</v>
      </c>
    </row>
    <row r="1399" spans="2:9" x14ac:dyDescent="0.3">
      <c r="B1399" s="6" t="s">
        <v>107</v>
      </c>
      <c r="C1399" t="s">
        <v>83</v>
      </c>
      <c r="D1399">
        <v>23</v>
      </c>
      <c r="E1399" s="7">
        <f t="shared" si="75"/>
        <v>7.3248407643312099</v>
      </c>
      <c r="F1399">
        <v>32</v>
      </c>
      <c r="G1399" s="16">
        <f t="shared" si="72"/>
        <v>7.7662370408352812</v>
      </c>
      <c r="H1399" s="8">
        <f t="shared" si="73"/>
        <v>3.6501314091925821</v>
      </c>
      <c r="I1399" s="8">
        <f t="shared" si="74"/>
        <v>42.139197172020175</v>
      </c>
    </row>
    <row r="1400" spans="2:9" x14ac:dyDescent="0.3">
      <c r="B1400" s="13" t="s">
        <v>110</v>
      </c>
      <c r="C1400" t="s">
        <v>111</v>
      </c>
      <c r="D1400">
        <v>11</v>
      </c>
      <c r="E1400" s="7">
        <f t="shared" si="75"/>
        <v>3.5031847133757958</v>
      </c>
      <c r="F1400">
        <v>32</v>
      </c>
      <c r="G1400" s="16">
        <f t="shared" si="72"/>
        <v>1.1883864272051015</v>
      </c>
      <c r="H1400" s="8">
        <f t="shared" si="73"/>
        <v>0.55854162078639769</v>
      </c>
      <c r="I1400" s="8">
        <f t="shared" si="74"/>
        <v>9.6386443436945939</v>
      </c>
    </row>
    <row r="1401" spans="2:9" x14ac:dyDescent="0.3">
      <c r="B1401" s="6" t="s">
        <v>112</v>
      </c>
      <c r="C1401" t="s">
        <v>18</v>
      </c>
      <c r="D1401">
        <v>19</v>
      </c>
      <c r="E1401" s="7">
        <f t="shared" si="75"/>
        <v>6.0509554140127388</v>
      </c>
      <c r="F1401">
        <v>32</v>
      </c>
      <c r="G1401" s="16">
        <f t="shared" si="72"/>
        <v>4.7757459239953679</v>
      </c>
      <c r="H1401" s="8">
        <f t="shared" si="73"/>
        <v>2.2446005842778227</v>
      </c>
      <c r="I1401" s="8">
        <f t="shared" si="74"/>
        <v>28.756616595650822</v>
      </c>
    </row>
    <row r="1402" spans="2:9" x14ac:dyDescent="0.3">
      <c r="B1402" s="6" t="s">
        <v>22</v>
      </c>
      <c r="C1402" t="s">
        <v>109</v>
      </c>
      <c r="D1402">
        <v>82</v>
      </c>
      <c r="E1402" s="7">
        <f t="shared" si="75"/>
        <v>26.114649681528661</v>
      </c>
      <c r="F1402">
        <v>32</v>
      </c>
      <c r="G1402" s="16">
        <f t="shared" si="72"/>
        <v>197.36473398694559</v>
      </c>
      <c r="H1402" s="8">
        <f t="shared" si="73"/>
        <v>92.761424973864422</v>
      </c>
      <c r="I1402" s="8">
        <f t="shared" si="74"/>
        <v>535.62185592564015</v>
      </c>
    </row>
    <row r="1403" spans="2:9" x14ac:dyDescent="0.3">
      <c r="B1403" s="6" t="s">
        <v>112</v>
      </c>
      <c r="C1403" t="s">
        <v>18</v>
      </c>
      <c r="D1403">
        <v>28</v>
      </c>
      <c r="E1403" s="7">
        <f t="shared" si="75"/>
        <v>8.9171974522292992</v>
      </c>
      <c r="F1403">
        <v>32</v>
      </c>
      <c r="G1403" s="16">
        <f t="shared" si="72"/>
        <v>12.812400007802271</v>
      </c>
      <c r="H1403" s="8">
        <f t="shared" si="73"/>
        <v>6.0218280036670668</v>
      </c>
      <c r="I1403" s="8">
        <f t="shared" si="74"/>
        <v>62.452042689723655</v>
      </c>
    </row>
    <row r="1404" spans="2:9" x14ac:dyDescent="0.3">
      <c r="B1404" s="6" t="s">
        <v>112</v>
      </c>
      <c r="C1404" t="s">
        <v>18</v>
      </c>
      <c r="D1404">
        <v>14</v>
      </c>
      <c r="E1404" s="7">
        <f t="shared" si="75"/>
        <v>4.4585987261146496</v>
      </c>
      <c r="F1404">
        <v>32</v>
      </c>
      <c r="G1404" s="16">
        <f t="shared" si="72"/>
        <v>2.1953772026521454</v>
      </c>
      <c r="H1404" s="8">
        <f t="shared" si="73"/>
        <v>1.0318272852465082</v>
      </c>
      <c r="I1404" s="8">
        <f t="shared" si="74"/>
        <v>15.613010672430914</v>
      </c>
    </row>
    <row r="1405" spans="2:9" x14ac:dyDescent="0.3">
      <c r="B1405" s="6" t="s">
        <v>12</v>
      </c>
      <c r="C1405" t="s">
        <v>13</v>
      </c>
      <c r="D1405">
        <v>12</v>
      </c>
      <c r="E1405" s="7">
        <f t="shared" si="75"/>
        <v>3.8216560509554141</v>
      </c>
      <c r="F1405">
        <v>32</v>
      </c>
      <c r="G1405" s="16">
        <f t="shared" si="72"/>
        <v>1.4829604559731249</v>
      </c>
      <c r="H1405" s="8">
        <f t="shared" si="73"/>
        <v>0.69699141430736866</v>
      </c>
      <c r="I1405" s="8">
        <f t="shared" si="74"/>
        <v>11.470783351173734</v>
      </c>
    </row>
    <row r="1406" spans="2:9" x14ac:dyDescent="0.3">
      <c r="B1406" s="6" t="s">
        <v>112</v>
      </c>
      <c r="C1406" t="s">
        <v>18</v>
      </c>
      <c r="D1406">
        <v>35</v>
      </c>
      <c r="E1406" s="7">
        <f t="shared" si="75"/>
        <v>11.146496815286623</v>
      </c>
      <c r="F1406">
        <v>32</v>
      </c>
      <c r="G1406" s="16">
        <f t="shared" si="72"/>
        <v>22.608225284226034</v>
      </c>
      <c r="H1406" s="8">
        <f t="shared" si="73"/>
        <v>10.625865883586235</v>
      </c>
      <c r="I1406" s="8">
        <f t="shared" si="74"/>
        <v>97.581316702693215</v>
      </c>
    </row>
    <row r="1407" spans="2:9" x14ac:dyDescent="0.3">
      <c r="B1407" s="6" t="s">
        <v>112</v>
      </c>
      <c r="C1407" t="s">
        <v>18</v>
      </c>
      <c r="D1407">
        <v>31</v>
      </c>
      <c r="E1407" s="7">
        <f t="shared" si="75"/>
        <v>9.872611464968152</v>
      </c>
      <c r="F1407">
        <v>32</v>
      </c>
      <c r="G1407" s="16">
        <f t="shared" si="72"/>
        <v>16.600792075535921</v>
      </c>
      <c r="H1407" s="8">
        <f t="shared" si="73"/>
        <v>7.8023722755018827</v>
      </c>
      <c r="I1407" s="8">
        <f t="shared" si="74"/>
        <v>76.55154722554137</v>
      </c>
    </row>
    <row r="1408" spans="2:9" x14ac:dyDescent="0.3">
      <c r="B1408" s="6" t="s">
        <v>112</v>
      </c>
      <c r="C1408" t="s">
        <v>18</v>
      </c>
      <c r="D1408">
        <v>24</v>
      </c>
      <c r="E1408" s="7">
        <f t="shared" si="75"/>
        <v>7.6433121019108281</v>
      </c>
      <c r="F1408">
        <v>32</v>
      </c>
      <c r="G1408" s="16">
        <f t="shared" si="72"/>
        <v>8.6546778998739011</v>
      </c>
      <c r="H1408" s="8">
        <f t="shared" si="73"/>
        <v>4.0676986129407329</v>
      </c>
      <c r="I1408" s="8">
        <f t="shared" si="74"/>
        <v>45.883133404694938</v>
      </c>
    </row>
    <row r="1409" spans="2:9" x14ac:dyDescent="0.3">
      <c r="B1409" s="6" t="s">
        <v>112</v>
      </c>
      <c r="C1409" t="s">
        <v>18</v>
      </c>
      <c r="D1409">
        <v>21</v>
      </c>
      <c r="E1409" s="7">
        <f t="shared" si="75"/>
        <v>6.6878980891719744</v>
      </c>
      <c r="F1409">
        <v>32</v>
      </c>
      <c r="G1409" s="16">
        <f t="shared" si="72"/>
        <v>6.1611446384234441</v>
      </c>
      <c r="H1409" s="8">
        <f t="shared" si="73"/>
        <v>2.8957379800590184</v>
      </c>
      <c r="I1409" s="8">
        <f t="shared" si="74"/>
        <v>35.12927401296956</v>
      </c>
    </row>
    <row r="1410" spans="2:9" x14ac:dyDescent="0.3">
      <c r="B1410" s="6" t="s">
        <v>112</v>
      </c>
      <c r="C1410" t="s">
        <v>18</v>
      </c>
      <c r="D1410">
        <v>25</v>
      </c>
      <c r="E1410" s="7">
        <f t="shared" si="75"/>
        <v>7.9617834394904454</v>
      </c>
      <c r="F1410">
        <v>32</v>
      </c>
      <c r="G1410" s="16">
        <f t="shared" ref="G1410:G1473" si="76">EXP(2.545*LN(E1410)-3.018)</f>
        <v>9.6021972115884662</v>
      </c>
      <c r="H1410" s="8">
        <f t="shared" si="73"/>
        <v>4.5130326894465789</v>
      </c>
      <c r="I1410" s="8">
        <f t="shared" si="74"/>
        <v>49.786386072802657</v>
      </c>
    </row>
    <row r="1411" spans="2:9" x14ac:dyDescent="0.3">
      <c r="B1411" s="6" t="s">
        <v>112</v>
      </c>
      <c r="C1411" t="s">
        <v>18</v>
      </c>
      <c r="D1411">
        <v>27</v>
      </c>
      <c r="E1411" s="7">
        <f t="shared" si="75"/>
        <v>8.598726114649681</v>
      </c>
      <c r="F1411">
        <v>32</v>
      </c>
      <c r="G1411" s="16">
        <f t="shared" si="76"/>
        <v>11.679764309136601</v>
      </c>
      <c r="H1411" s="8">
        <f t="shared" ref="H1411:H1474" si="77">G1411*0.47</f>
        <v>5.4894892252942027</v>
      </c>
      <c r="I1411" s="8">
        <f t="shared" ref="I1411:I1474" si="78">PI()*((E1411/2)^2)</f>
        <v>58.070840715317019</v>
      </c>
    </row>
    <row r="1412" spans="2:9" x14ac:dyDescent="0.3">
      <c r="B1412" s="6" t="s">
        <v>107</v>
      </c>
      <c r="C1412" t="s">
        <v>83</v>
      </c>
      <c r="D1412">
        <v>12</v>
      </c>
      <c r="E1412" s="7">
        <f t="shared" si="75"/>
        <v>3.8216560509554141</v>
      </c>
      <c r="F1412">
        <v>32</v>
      </c>
      <c r="G1412" s="16">
        <f t="shared" si="76"/>
        <v>1.4829604559731249</v>
      </c>
      <c r="H1412" s="8">
        <f t="shared" si="77"/>
        <v>0.69699141430736866</v>
      </c>
      <c r="I1412" s="8">
        <f t="shared" si="78"/>
        <v>11.470783351173734</v>
      </c>
    </row>
    <row r="1413" spans="2:9" x14ac:dyDescent="0.3">
      <c r="B1413" s="6" t="s">
        <v>107</v>
      </c>
      <c r="C1413" t="s">
        <v>83</v>
      </c>
      <c r="D1413">
        <v>14</v>
      </c>
      <c r="E1413" s="7">
        <f t="shared" si="75"/>
        <v>4.4585987261146496</v>
      </c>
      <c r="F1413">
        <v>32</v>
      </c>
      <c r="G1413" s="16">
        <f t="shared" si="76"/>
        <v>2.1953772026521454</v>
      </c>
      <c r="H1413" s="8">
        <f t="shared" si="77"/>
        <v>1.0318272852465082</v>
      </c>
      <c r="I1413" s="8">
        <f t="shared" si="78"/>
        <v>15.613010672430914</v>
      </c>
    </row>
    <row r="1414" spans="2:9" x14ac:dyDescent="0.3">
      <c r="B1414" s="6" t="s">
        <v>107</v>
      </c>
      <c r="C1414" t="s">
        <v>83</v>
      </c>
      <c r="D1414">
        <v>18</v>
      </c>
      <c r="E1414" s="7">
        <f t="shared" si="75"/>
        <v>5.7324840764331206</v>
      </c>
      <c r="F1414">
        <v>32</v>
      </c>
      <c r="G1414" s="16">
        <f t="shared" si="76"/>
        <v>4.1618059307872386</v>
      </c>
      <c r="H1414" s="8">
        <f t="shared" si="77"/>
        <v>1.9560487874700021</v>
      </c>
      <c r="I1414" s="8">
        <f t="shared" si="78"/>
        <v>25.809262540140899</v>
      </c>
    </row>
    <row r="1415" spans="2:9" x14ac:dyDescent="0.3">
      <c r="B1415" s="6" t="s">
        <v>107</v>
      </c>
      <c r="C1415" t="s">
        <v>83</v>
      </c>
      <c r="D1415">
        <v>8</v>
      </c>
      <c r="E1415" s="7">
        <f t="shared" si="75"/>
        <v>2.5477707006369426</v>
      </c>
      <c r="F1415">
        <v>32</v>
      </c>
      <c r="G1415" s="16">
        <f t="shared" si="76"/>
        <v>0.52841765102776583</v>
      </c>
      <c r="H1415" s="8">
        <f t="shared" si="77"/>
        <v>0.24835629598304992</v>
      </c>
      <c r="I1415" s="8">
        <f t="shared" si="78"/>
        <v>5.098125933854992</v>
      </c>
    </row>
    <row r="1416" spans="2:9" x14ac:dyDescent="0.3">
      <c r="B1416" s="6" t="s">
        <v>107</v>
      </c>
      <c r="C1416" t="s">
        <v>83</v>
      </c>
      <c r="D1416">
        <v>9</v>
      </c>
      <c r="E1416" s="7">
        <f t="shared" si="75"/>
        <v>2.8662420382165603</v>
      </c>
      <c r="F1416">
        <v>32</v>
      </c>
      <c r="G1416" s="16">
        <f t="shared" si="76"/>
        <v>0.71311650094821233</v>
      </c>
      <c r="H1416" s="8">
        <f t="shared" si="77"/>
        <v>0.33516475544565977</v>
      </c>
      <c r="I1416" s="8">
        <f t="shared" si="78"/>
        <v>6.4523156350352249</v>
      </c>
    </row>
    <row r="1417" spans="2:9" x14ac:dyDescent="0.3">
      <c r="B1417" s="6" t="s">
        <v>107</v>
      </c>
      <c r="C1417" t="s">
        <v>83</v>
      </c>
      <c r="D1417">
        <v>8</v>
      </c>
      <c r="E1417" s="7">
        <f t="shared" si="75"/>
        <v>2.5477707006369426</v>
      </c>
      <c r="F1417">
        <v>32</v>
      </c>
      <c r="G1417" s="16">
        <f t="shared" si="76"/>
        <v>0.52841765102776583</v>
      </c>
      <c r="H1417" s="8">
        <f t="shared" si="77"/>
        <v>0.24835629598304992</v>
      </c>
      <c r="I1417" s="8">
        <f t="shared" si="78"/>
        <v>5.098125933854992</v>
      </c>
    </row>
    <row r="1418" spans="2:9" x14ac:dyDescent="0.3">
      <c r="B1418" s="6" t="s">
        <v>112</v>
      </c>
      <c r="C1418" t="s">
        <v>18</v>
      </c>
      <c r="D1418">
        <v>35</v>
      </c>
      <c r="E1418" s="7">
        <f t="shared" si="75"/>
        <v>11.146496815286623</v>
      </c>
      <c r="F1418">
        <v>32</v>
      </c>
      <c r="G1418" s="16">
        <f t="shared" si="76"/>
        <v>22.608225284226034</v>
      </c>
      <c r="H1418" s="8">
        <f t="shared" si="77"/>
        <v>10.625865883586235</v>
      </c>
      <c r="I1418" s="8">
        <f t="shared" si="78"/>
        <v>97.581316702693215</v>
      </c>
    </row>
    <row r="1419" spans="2:9" x14ac:dyDescent="0.3">
      <c r="B1419" s="6" t="s">
        <v>112</v>
      </c>
      <c r="C1419" t="s">
        <v>18</v>
      </c>
      <c r="D1419">
        <v>30</v>
      </c>
      <c r="E1419" s="7">
        <f t="shared" si="75"/>
        <v>9.5541401273885338</v>
      </c>
      <c r="F1419">
        <v>32</v>
      </c>
      <c r="G1419" s="16">
        <f t="shared" si="76"/>
        <v>15.271682713902763</v>
      </c>
      <c r="H1419" s="8">
        <f t="shared" si="77"/>
        <v>7.1776908755342985</v>
      </c>
      <c r="I1419" s="8">
        <f t="shared" si="78"/>
        <v>71.692395944835823</v>
      </c>
    </row>
    <row r="1420" spans="2:9" x14ac:dyDescent="0.3">
      <c r="B1420" s="6" t="s">
        <v>107</v>
      </c>
      <c r="C1420" t="s">
        <v>83</v>
      </c>
      <c r="D1420">
        <v>15</v>
      </c>
      <c r="E1420" s="7">
        <f t="shared" si="75"/>
        <v>4.7770700636942669</v>
      </c>
      <c r="F1420">
        <v>32</v>
      </c>
      <c r="G1420" s="16">
        <f t="shared" si="76"/>
        <v>2.6167700084154584</v>
      </c>
      <c r="H1420" s="8">
        <f t="shared" si="77"/>
        <v>1.2298819039552653</v>
      </c>
      <c r="I1420" s="8">
        <f t="shared" si="78"/>
        <v>17.923098986208956</v>
      </c>
    </row>
    <row r="1421" spans="2:9" x14ac:dyDescent="0.3">
      <c r="B1421" s="6" t="s">
        <v>12</v>
      </c>
      <c r="C1421" t="s">
        <v>13</v>
      </c>
      <c r="D1421">
        <v>23</v>
      </c>
      <c r="E1421" s="7">
        <f t="shared" si="75"/>
        <v>7.3248407643312099</v>
      </c>
      <c r="F1421">
        <v>32</v>
      </c>
      <c r="G1421" s="16">
        <f t="shared" si="76"/>
        <v>7.7662370408352812</v>
      </c>
      <c r="H1421" s="8">
        <f t="shared" si="77"/>
        <v>3.6501314091925821</v>
      </c>
      <c r="I1421" s="8">
        <f t="shared" si="78"/>
        <v>42.139197172020175</v>
      </c>
    </row>
    <row r="1422" spans="2:9" x14ac:dyDescent="0.3">
      <c r="B1422" s="6" t="s">
        <v>12</v>
      </c>
      <c r="C1422" t="s">
        <v>13</v>
      </c>
      <c r="D1422">
        <v>19</v>
      </c>
      <c r="E1422" s="7">
        <f t="shared" si="75"/>
        <v>6.0509554140127388</v>
      </c>
      <c r="F1422">
        <v>32</v>
      </c>
      <c r="G1422" s="16">
        <f t="shared" si="76"/>
        <v>4.7757459239953679</v>
      </c>
      <c r="H1422" s="8">
        <f t="shared" si="77"/>
        <v>2.2446005842778227</v>
      </c>
      <c r="I1422" s="8">
        <f t="shared" si="78"/>
        <v>28.756616595650822</v>
      </c>
    </row>
    <row r="1423" spans="2:9" x14ac:dyDescent="0.3">
      <c r="B1423" s="6" t="s">
        <v>107</v>
      </c>
      <c r="C1423" t="s">
        <v>83</v>
      </c>
      <c r="D1423">
        <v>26</v>
      </c>
      <c r="E1423" s="7">
        <f t="shared" si="75"/>
        <v>8.2802547770700627</v>
      </c>
      <c r="F1423">
        <v>32</v>
      </c>
      <c r="G1423" s="16">
        <f t="shared" si="76"/>
        <v>10.610124252760826</v>
      </c>
      <c r="H1423" s="8">
        <f t="shared" si="77"/>
        <v>4.9867583987975879</v>
      </c>
      <c r="I1423" s="8">
        <f t="shared" si="78"/>
        <v>53.848955176343352</v>
      </c>
    </row>
    <row r="1424" spans="2:9" x14ac:dyDescent="0.3">
      <c r="B1424" s="6" t="s">
        <v>22</v>
      </c>
      <c r="C1424" t="s">
        <v>109</v>
      </c>
      <c r="D1424">
        <v>14</v>
      </c>
      <c r="E1424" s="7">
        <f t="shared" si="75"/>
        <v>4.4585987261146496</v>
      </c>
      <c r="F1424">
        <v>32</v>
      </c>
      <c r="G1424" s="16">
        <f t="shared" si="76"/>
        <v>2.1953772026521454</v>
      </c>
      <c r="H1424" s="8">
        <f t="shared" si="77"/>
        <v>1.0318272852465082</v>
      </c>
      <c r="I1424" s="8">
        <f t="shared" si="78"/>
        <v>15.613010672430914</v>
      </c>
    </row>
    <row r="1425" spans="2:9" x14ac:dyDescent="0.3">
      <c r="B1425" s="6" t="s">
        <v>91</v>
      </c>
      <c r="C1425" t="s">
        <v>93</v>
      </c>
      <c r="D1425">
        <v>34</v>
      </c>
      <c r="E1425" s="7">
        <f t="shared" si="75"/>
        <v>10.828025477707007</v>
      </c>
      <c r="F1425">
        <v>32</v>
      </c>
      <c r="G1425" s="16">
        <f t="shared" si="76"/>
        <v>21.000379507614944</v>
      </c>
      <c r="H1425" s="8">
        <f t="shared" si="77"/>
        <v>9.8701783685790225</v>
      </c>
      <c r="I1425" s="8">
        <f t="shared" si="78"/>
        <v>92.084899680255816</v>
      </c>
    </row>
    <row r="1426" spans="2:9" x14ac:dyDescent="0.3">
      <c r="B1426" s="6" t="s">
        <v>91</v>
      </c>
      <c r="C1426" t="s">
        <v>93</v>
      </c>
      <c r="D1426">
        <v>21</v>
      </c>
      <c r="E1426" s="7">
        <f t="shared" si="75"/>
        <v>6.6878980891719744</v>
      </c>
      <c r="F1426">
        <v>32</v>
      </c>
      <c r="G1426" s="16">
        <f t="shared" si="76"/>
        <v>6.1611446384234441</v>
      </c>
      <c r="H1426" s="8">
        <f t="shared" si="77"/>
        <v>2.8957379800590184</v>
      </c>
      <c r="I1426" s="8">
        <f t="shared" si="78"/>
        <v>35.12927401296956</v>
      </c>
    </row>
    <row r="1427" spans="2:9" x14ac:dyDescent="0.3">
      <c r="B1427" s="6" t="s">
        <v>22</v>
      </c>
      <c r="C1427" t="s">
        <v>109</v>
      </c>
      <c r="D1427">
        <v>13</v>
      </c>
      <c r="E1427" s="7">
        <f t="shared" si="75"/>
        <v>4.1401273885350314</v>
      </c>
      <c r="F1427">
        <v>32</v>
      </c>
      <c r="G1427" s="16">
        <f t="shared" si="76"/>
        <v>1.8180219855478328</v>
      </c>
      <c r="H1427" s="8">
        <f t="shared" si="77"/>
        <v>0.85447033320748134</v>
      </c>
      <c r="I1427" s="8">
        <f t="shared" si="78"/>
        <v>13.462238794085838</v>
      </c>
    </row>
    <row r="1428" spans="2:9" x14ac:dyDescent="0.3">
      <c r="B1428" s="6" t="s">
        <v>107</v>
      </c>
      <c r="C1428" t="s">
        <v>83</v>
      </c>
      <c r="D1428">
        <v>16</v>
      </c>
      <c r="E1428" s="7">
        <f t="shared" si="75"/>
        <v>5.0955414012738851</v>
      </c>
      <c r="F1428">
        <v>32</v>
      </c>
      <c r="G1428" s="16">
        <f t="shared" si="76"/>
        <v>3.0838884124204617</v>
      </c>
      <c r="H1428" s="8">
        <f t="shared" si="77"/>
        <v>1.4494275538376169</v>
      </c>
      <c r="I1428" s="8">
        <f t="shared" si="78"/>
        <v>20.392503735419968</v>
      </c>
    </row>
    <row r="1429" spans="2:9" x14ac:dyDescent="0.3">
      <c r="B1429" s="6" t="s">
        <v>22</v>
      </c>
      <c r="C1429" t="s">
        <v>109</v>
      </c>
      <c r="D1429">
        <v>9</v>
      </c>
      <c r="E1429" s="7">
        <f t="shared" si="75"/>
        <v>2.8662420382165603</v>
      </c>
      <c r="F1429">
        <v>32</v>
      </c>
      <c r="G1429" s="16">
        <f t="shared" si="76"/>
        <v>0.71311650094821233</v>
      </c>
      <c r="H1429" s="8">
        <f t="shared" si="77"/>
        <v>0.33516475544565977</v>
      </c>
      <c r="I1429" s="8">
        <f t="shared" si="78"/>
        <v>6.4523156350352249</v>
      </c>
    </row>
    <row r="1430" spans="2:9" x14ac:dyDescent="0.3">
      <c r="B1430" s="6" t="s">
        <v>107</v>
      </c>
      <c r="C1430" t="s">
        <v>83</v>
      </c>
      <c r="D1430">
        <v>28</v>
      </c>
      <c r="E1430" s="7">
        <f t="shared" si="75"/>
        <v>8.9171974522292992</v>
      </c>
      <c r="F1430">
        <v>32</v>
      </c>
      <c r="G1430" s="16">
        <f t="shared" si="76"/>
        <v>12.812400007802271</v>
      </c>
      <c r="H1430" s="8">
        <f t="shared" si="77"/>
        <v>6.0218280036670668</v>
      </c>
      <c r="I1430" s="8">
        <f t="shared" si="78"/>
        <v>62.452042689723655</v>
      </c>
    </row>
    <row r="1431" spans="2:9" x14ac:dyDescent="0.3">
      <c r="B1431" s="6" t="s">
        <v>12</v>
      </c>
      <c r="C1431" t="s">
        <v>13</v>
      </c>
      <c r="D1431">
        <v>13</v>
      </c>
      <c r="E1431" s="7">
        <f t="shared" si="75"/>
        <v>4.1401273885350314</v>
      </c>
      <c r="F1431">
        <v>32</v>
      </c>
      <c r="G1431" s="16">
        <f t="shared" si="76"/>
        <v>1.8180219855478328</v>
      </c>
      <c r="H1431" s="8">
        <f t="shared" si="77"/>
        <v>0.85447033320748134</v>
      </c>
      <c r="I1431" s="8">
        <f t="shared" si="78"/>
        <v>13.462238794085838</v>
      </c>
    </row>
    <row r="1432" spans="2:9" x14ac:dyDescent="0.3">
      <c r="B1432" s="6" t="s">
        <v>113</v>
      </c>
      <c r="C1432" t="s">
        <v>18</v>
      </c>
      <c r="D1432">
        <v>11</v>
      </c>
      <c r="E1432" s="7">
        <f t="shared" si="75"/>
        <v>3.5031847133757958</v>
      </c>
      <c r="F1432">
        <v>32</v>
      </c>
      <c r="G1432" s="16">
        <f t="shared" si="76"/>
        <v>1.1883864272051015</v>
      </c>
      <c r="H1432" s="8">
        <f t="shared" si="77"/>
        <v>0.55854162078639769</v>
      </c>
      <c r="I1432" s="8">
        <f t="shared" si="78"/>
        <v>9.6386443436945939</v>
      </c>
    </row>
    <row r="1433" spans="2:9" x14ac:dyDescent="0.3">
      <c r="B1433" s="6" t="s">
        <v>22</v>
      </c>
      <c r="C1433" t="s">
        <v>109</v>
      </c>
      <c r="D1433">
        <v>21</v>
      </c>
      <c r="E1433" s="7">
        <f t="shared" si="75"/>
        <v>6.6878980891719744</v>
      </c>
      <c r="F1433">
        <v>32</v>
      </c>
      <c r="G1433" s="16">
        <f t="shared" si="76"/>
        <v>6.1611446384234441</v>
      </c>
      <c r="H1433" s="8">
        <f t="shared" si="77"/>
        <v>2.8957379800590184</v>
      </c>
      <c r="I1433" s="8">
        <f t="shared" si="78"/>
        <v>35.12927401296956</v>
      </c>
    </row>
    <row r="1434" spans="2:9" x14ac:dyDescent="0.3">
      <c r="B1434" s="6" t="s">
        <v>113</v>
      </c>
      <c r="C1434" t="s">
        <v>18</v>
      </c>
      <c r="D1434">
        <v>58</v>
      </c>
      <c r="E1434" s="7">
        <f t="shared" si="75"/>
        <v>18.471337579617835</v>
      </c>
      <c r="F1434">
        <v>32</v>
      </c>
      <c r="G1434" s="16">
        <f t="shared" si="76"/>
        <v>81.759371234367848</v>
      </c>
      <c r="H1434" s="8">
        <f t="shared" si="77"/>
        <v>38.426904480152885</v>
      </c>
      <c r="I1434" s="8">
        <f t="shared" si="78"/>
        <v>267.9702443982531</v>
      </c>
    </row>
    <row r="1435" spans="2:9" x14ac:dyDescent="0.3">
      <c r="B1435" s="6" t="s">
        <v>113</v>
      </c>
      <c r="C1435" t="s">
        <v>18</v>
      </c>
      <c r="D1435">
        <v>18</v>
      </c>
      <c r="E1435" s="7">
        <f t="shared" si="75"/>
        <v>5.7324840764331206</v>
      </c>
      <c r="F1435">
        <v>32</v>
      </c>
      <c r="G1435" s="16">
        <f t="shared" si="76"/>
        <v>4.1618059307872386</v>
      </c>
      <c r="H1435" s="8">
        <f t="shared" si="77"/>
        <v>1.9560487874700021</v>
      </c>
      <c r="I1435" s="8">
        <f t="shared" si="78"/>
        <v>25.809262540140899</v>
      </c>
    </row>
    <row r="1436" spans="2:9" x14ac:dyDescent="0.3">
      <c r="B1436" s="6" t="s">
        <v>113</v>
      </c>
      <c r="C1436" t="s">
        <v>18</v>
      </c>
      <c r="D1436">
        <v>60</v>
      </c>
      <c r="E1436" s="7">
        <f t="shared" si="75"/>
        <v>19.108280254777068</v>
      </c>
      <c r="F1436">
        <v>32</v>
      </c>
      <c r="G1436" s="16">
        <f t="shared" si="76"/>
        <v>89.126783081460587</v>
      </c>
      <c r="H1436" s="8">
        <f t="shared" si="77"/>
        <v>41.889588048286477</v>
      </c>
      <c r="I1436" s="8">
        <f t="shared" si="78"/>
        <v>286.76958377934329</v>
      </c>
    </row>
    <row r="1437" spans="2:9" x14ac:dyDescent="0.3">
      <c r="B1437" s="6" t="s">
        <v>113</v>
      </c>
      <c r="C1437" t="s">
        <v>18</v>
      </c>
      <c r="D1437">
        <v>57</v>
      </c>
      <c r="E1437" s="7">
        <f t="shared" si="75"/>
        <v>18.152866242038215</v>
      </c>
      <c r="F1437">
        <v>32</v>
      </c>
      <c r="G1437" s="16">
        <f t="shared" si="76"/>
        <v>78.219458837955742</v>
      </c>
      <c r="H1437" s="8">
        <f t="shared" si="77"/>
        <v>36.763145653839196</v>
      </c>
      <c r="I1437" s="8">
        <f t="shared" si="78"/>
        <v>258.80954936085737</v>
      </c>
    </row>
    <row r="1438" spans="2:9" x14ac:dyDescent="0.3">
      <c r="B1438" s="6" t="s">
        <v>43</v>
      </c>
      <c r="C1438" t="s">
        <v>44</v>
      </c>
      <c r="D1438">
        <v>13</v>
      </c>
      <c r="E1438" s="7">
        <f t="shared" si="75"/>
        <v>4.1401273885350314</v>
      </c>
      <c r="F1438">
        <v>32</v>
      </c>
      <c r="G1438" s="16">
        <f t="shared" si="76"/>
        <v>1.8180219855478328</v>
      </c>
      <c r="H1438" s="8">
        <f t="shared" si="77"/>
        <v>0.85447033320748134</v>
      </c>
      <c r="I1438" s="8">
        <f t="shared" si="78"/>
        <v>13.462238794085838</v>
      </c>
    </row>
    <row r="1439" spans="2:9" x14ac:dyDescent="0.3">
      <c r="B1439" s="6" t="s">
        <v>43</v>
      </c>
      <c r="C1439" t="s">
        <v>44</v>
      </c>
      <c r="D1439">
        <v>11</v>
      </c>
      <c r="E1439" s="7">
        <f t="shared" si="75"/>
        <v>3.5031847133757958</v>
      </c>
      <c r="F1439">
        <v>32</v>
      </c>
      <c r="G1439" s="16">
        <f t="shared" si="76"/>
        <v>1.1883864272051015</v>
      </c>
      <c r="H1439" s="8">
        <f t="shared" si="77"/>
        <v>0.55854162078639769</v>
      </c>
      <c r="I1439" s="8">
        <f t="shared" si="78"/>
        <v>9.6386443436945939</v>
      </c>
    </row>
    <row r="1440" spans="2:9" x14ac:dyDescent="0.3">
      <c r="B1440" s="6" t="s">
        <v>43</v>
      </c>
      <c r="C1440" t="s">
        <v>44</v>
      </c>
      <c r="D1440">
        <v>13</v>
      </c>
      <c r="E1440" s="7">
        <f t="shared" si="75"/>
        <v>4.1401273885350314</v>
      </c>
      <c r="F1440">
        <v>32</v>
      </c>
      <c r="G1440" s="16">
        <f t="shared" si="76"/>
        <v>1.8180219855478328</v>
      </c>
      <c r="H1440" s="8">
        <f t="shared" si="77"/>
        <v>0.85447033320748134</v>
      </c>
      <c r="I1440" s="8">
        <f t="shared" si="78"/>
        <v>13.462238794085838</v>
      </c>
    </row>
    <row r="1441" spans="2:9" x14ac:dyDescent="0.3">
      <c r="B1441" s="6" t="s">
        <v>43</v>
      </c>
      <c r="C1441" t="s">
        <v>44</v>
      </c>
      <c r="D1441">
        <v>11</v>
      </c>
      <c r="E1441" s="7">
        <f t="shared" si="75"/>
        <v>3.5031847133757958</v>
      </c>
      <c r="F1441">
        <v>32</v>
      </c>
      <c r="G1441" s="16">
        <f t="shared" si="76"/>
        <v>1.1883864272051015</v>
      </c>
      <c r="H1441" s="8">
        <f t="shared" si="77"/>
        <v>0.55854162078639769</v>
      </c>
      <c r="I1441" s="8">
        <f t="shared" si="78"/>
        <v>9.6386443436945939</v>
      </c>
    </row>
    <row r="1442" spans="2:9" x14ac:dyDescent="0.3">
      <c r="B1442" s="6" t="s">
        <v>43</v>
      </c>
      <c r="C1442" t="s">
        <v>44</v>
      </c>
      <c r="D1442">
        <v>14</v>
      </c>
      <c r="E1442" s="7">
        <f t="shared" si="75"/>
        <v>4.4585987261146496</v>
      </c>
      <c r="F1442">
        <v>32</v>
      </c>
      <c r="G1442" s="16">
        <f t="shared" si="76"/>
        <v>2.1953772026521454</v>
      </c>
      <c r="H1442" s="8">
        <f t="shared" si="77"/>
        <v>1.0318272852465082</v>
      </c>
      <c r="I1442" s="8">
        <f t="shared" si="78"/>
        <v>15.613010672430914</v>
      </c>
    </row>
    <row r="1443" spans="2:9" x14ac:dyDescent="0.3">
      <c r="B1443" s="6" t="s">
        <v>43</v>
      </c>
      <c r="C1443" t="s">
        <v>44</v>
      </c>
      <c r="D1443">
        <v>11</v>
      </c>
      <c r="E1443" s="7">
        <f t="shared" si="75"/>
        <v>3.5031847133757958</v>
      </c>
      <c r="F1443">
        <v>32</v>
      </c>
      <c r="G1443" s="16">
        <f t="shared" si="76"/>
        <v>1.1883864272051015</v>
      </c>
      <c r="H1443" s="8">
        <f t="shared" si="77"/>
        <v>0.55854162078639769</v>
      </c>
      <c r="I1443" s="8">
        <f t="shared" si="78"/>
        <v>9.6386443436945939</v>
      </c>
    </row>
    <row r="1444" spans="2:9" x14ac:dyDescent="0.3">
      <c r="B1444" s="6" t="s">
        <v>43</v>
      </c>
      <c r="C1444" t="s">
        <v>44</v>
      </c>
      <c r="D1444">
        <v>12</v>
      </c>
      <c r="E1444" s="7">
        <f t="shared" si="75"/>
        <v>3.8216560509554141</v>
      </c>
      <c r="F1444">
        <v>32</v>
      </c>
      <c r="G1444" s="16">
        <f t="shared" si="76"/>
        <v>1.4829604559731249</v>
      </c>
      <c r="H1444" s="8">
        <f t="shared" si="77"/>
        <v>0.69699141430736866</v>
      </c>
      <c r="I1444" s="8">
        <f t="shared" si="78"/>
        <v>11.470783351173734</v>
      </c>
    </row>
    <row r="1445" spans="2:9" x14ac:dyDescent="0.3">
      <c r="B1445" s="6" t="s">
        <v>91</v>
      </c>
      <c r="C1445" t="s">
        <v>93</v>
      </c>
      <c r="D1445">
        <v>24</v>
      </c>
      <c r="E1445" s="7">
        <f t="shared" si="75"/>
        <v>7.6433121019108281</v>
      </c>
      <c r="F1445">
        <v>32</v>
      </c>
      <c r="G1445" s="16">
        <f t="shared" si="76"/>
        <v>8.6546778998739011</v>
      </c>
      <c r="H1445" s="8">
        <f t="shared" si="77"/>
        <v>4.0676986129407329</v>
      </c>
      <c r="I1445" s="8">
        <f t="shared" si="78"/>
        <v>45.883133404694938</v>
      </c>
    </row>
    <row r="1446" spans="2:9" x14ac:dyDescent="0.3">
      <c r="B1446" s="6" t="s">
        <v>91</v>
      </c>
      <c r="C1446" t="s">
        <v>93</v>
      </c>
      <c r="D1446">
        <v>16</v>
      </c>
      <c r="E1446" s="7">
        <f t="shared" si="75"/>
        <v>5.0955414012738851</v>
      </c>
      <c r="F1446">
        <v>32</v>
      </c>
      <c r="G1446" s="16">
        <f t="shared" si="76"/>
        <v>3.0838884124204617</v>
      </c>
      <c r="H1446" s="8">
        <f t="shared" si="77"/>
        <v>1.4494275538376169</v>
      </c>
      <c r="I1446" s="8">
        <f t="shared" si="78"/>
        <v>20.392503735419968</v>
      </c>
    </row>
    <row r="1447" spans="2:9" x14ac:dyDescent="0.3">
      <c r="B1447" s="6" t="s">
        <v>91</v>
      </c>
      <c r="C1447" t="s">
        <v>93</v>
      </c>
      <c r="D1447">
        <v>25</v>
      </c>
      <c r="E1447" s="7">
        <f t="shared" si="75"/>
        <v>7.9617834394904454</v>
      </c>
      <c r="F1447">
        <v>32</v>
      </c>
      <c r="G1447" s="16">
        <f t="shared" si="76"/>
        <v>9.6021972115884662</v>
      </c>
      <c r="H1447" s="8">
        <f t="shared" si="77"/>
        <v>4.5130326894465789</v>
      </c>
      <c r="I1447" s="8">
        <f t="shared" si="78"/>
        <v>49.786386072802657</v>
      </c>
    </row>
    <row r="1448" spans="2:9" x14ac:dyDescent="0.3">
      <c r="B1448" s="6" t="s">
        <v>15</v>
      </c>
      <c r="C1448" t="s">
        <v>60</v>
      </c>
      <c r="D1448">
        <v>28</v>
      </c>
      <c r="E1448" s="7">
        <f t="shared" si="75"/>
        <v>8.9171974522292992</v>
      </c>
      <c r="F1448">
        <v>32</v>
      </c>
      <c r="G1448" s="16">
        <f t="shared" si="76"/>
        <v>12.812400007802271</v>
      </c>
      <c r="H1448" s="8">
        <f t="shared" si="77"/>
        <v>6.0218280036670668</v>
      </c>
      <c r="I1448" s="8">
        <f t="shared" si="78"/>
        <v>62.452042689723655</v>
      </c>
    </row>
    <row r="1449" spans="2:9" x14ac:dyDescent="0.3">
      <c r="B1449" s="6" t="s">
        <v>22</v>
      </c>
      <c r="C1449" t="s">
        <v>109</v>
      </c>
      <c r="D1449">
        <v>18</v>
      </c>
      <c r="E1449" s="7">
        <f t="shared" si="75"/>
        <v>5.7324840764331206</v>
      </c>
      <c r="F1449">
        <v>32</v>
      </c>
      <c r="G1449" s="16">
        <f t="shared" si="76"/>
        <v>4.1618059307872386</v>
      </c>
      <c r="H1449" s="8">
        <f t="shared" si="77"/>
        <v>1.9560487874700021</v>
      </c>
      <c r="I1449" s="8">
        <f t="shared" si="78"/>
        <v>25.809262540140899</v>
      </c>
    </row>
    <row r="1450" spans="2:9" x14ac:dyDescent="0.3">
      <c r="B1450" s="6" t="s">
        <v>22</v>
      </c>
      <c r="C1450" t="s">
        <v>109</v>
      </c>
      <c r="D1450">
        <v>20</v>
      </c>
      <c r="E1450" s="7">
        <f t="shared" si="75"/>
        <v>6.3694267515923562</v>
      </c>
      <c r="F1450">
        <v>32</v>
      </c>
      <c r="G1450" s="16">
        <f t="shared" si="76"/>
        <v>5.4417005351814183</v>
      </c>
      <c r="H1450" s="8">
        <f t="shared" si="77"/>
        <v>2.5575992515352666</v>
      </c>
      <c r="I1450" s="8">
        <f t="shared" si="78"/>
        <v>31.863287086593701</v>
      </c>
    </row>
    <row r="1451" spans="2:9" x14ac:dyDescent="0.3">
      <c r="B1451" s="6" t="s">
        <v>12</v>
      </c>
      <c r="C1451" t="s">
        <v>13</v>
      </c>
      <c r="D1451">
        <v>19</v>
      </c>
      <c r="E1451" s="7">
        <f t="shared" si="75"/>
        <v>6.0509554140127388</v>
      </c>
      <c r="F1451">
        <v>32</v>
      </c>
      <c r="G1451" s="16">
        <f t="shared" si="76"/>
        <v>4.7757459239953679</v>
      </c>
      <c r="H1451" s="8">
        <f t="shared" si="77"/>
        <v>2.2446005842778227</v>
      </c>
      <c r="I1451" s="8">
        <f t="shared" si="78"/>
        <v>28.756616595650822</v>
      </c>
    </row>
    <row r="1452" spans="2:9" x14ac:dyDescent="0.3">
      <c r="B1452" s="6" t="s">
        <v>107</v>
      </c>
      <c r="C1452" t="s">
        <v>83</v>
      </c>
      <c r="D1452">
        <v>13</v>
      </c>
      <c r="E1452" s="7">
        <f t="shared" si="75"/>
        <v>4.1401273885350314</v>
      </c>
      <c r="F1452">
        <v>32</v>
      </c>
      <c r="G1452" s="16">
        <f t="shared" si="76"/>
        <v>1.8180219855478328</v>
      </c>
      <c r="H1452" s="8">
        <f t="shared" si="77"/>
        <v>0.85447033320748134</v>
      </c>
      <c r="I1452" s="8">
        <f t="shared" si="78"/>
        <v>13.462238794085838</v>
      </c>
    </row>
    <row r="1453" spans="2:9" x14ac:dyDescent="0.3">
      <c r="B1453" s="6" t="s">
        <v>15</v>
      </c>
      <c r="C1453" t="s">
        <v>18</v>
      </c>
      <c r="D1453">
        <v>17</v>
      </c>
      <c r="E1453" s="7">
        <f t="shared" si="75"/>
        <v>5.4140127388535033</v>
      </c>
      <c r="F1453">
        <v>32</v>
      </c>
      <c r="G1453" s="16">
        <f t="shared" si="76"/>
        <v>3.5983698908858401</v>
      </c>
      <c r="H1453" s="8">
        <f t="shared" si="77"/>
        <v>1.6912338487163447</v>
      </c>
      <c r="I1453" s="8">
        <f t="shared" si="78"/>
        <v>23.021224920063954</v>
      </c>
    </row>
    <row r="1454" spans="2:9" x14ac:dyDescent="0.3">
      <c r="B1454" s="6" t="s">
        <v>15</v>
      </c>
      <c r="C1454" t="s">
        <v>18</v>
      </c>
      <c r="D1454">
        <v>33</v>
      </c>
      <c r="E1454" s="7">
        <f t="shared" si="75"/>
        <v>10.509554140127388</v>
      </c>
      <c r="F1454">
        <v>32</v>
      </c>
      <c r="G1454" s="16">
        <f t="shared" si="76"/>
        <v>19.463963264735195</v>
      </c>
      <c r="H1454" s="8">
        <f t="shared" si="77"/>
        <v>9.1480627344255421</v>
      </c>
      <c r="I1454" s="8">
        <f t="shared" si="78"/>
        <v>86.747799093251359</v>
      </c>
    </row>
    <row r="1455" spans="2:9" x14ac:dyDescent="0.3">
      <c r="B1455" s="13" t="s">
        <v>110</v>
      </c>
      <c r="C1455" t="s">
        <v>111</v>
      </c>
      <c r="D1455">
        <v>47</v>
      </c>
      <c r="E1455" s="7">
        <f t="shared" si="75"/>
        <v>14.968152866242038</v>
      </c>
      <c r="F1455">
        <v>32</v>
      </c>
      <c r="G1455" s="16">
        <f t="shared" si="76"/>
        <v>47.874290165245462</v>
      </c>
      <c r="H1455" s="8">
        <f t="shared" si="77"/>
        <v>22.500916377665366</v>
      </c>
      <c r="I1455" s="8">
        <f t="shared" si="78"/>
        <v>175.96500293571373</v>
      </c>
    </row>
    <row r="1456" spans="2:9" x14ac:dyDescent="0.3">
      <c r="B1456" s="6" t="s">
        <v>107</v>
      </c>
      <c r="C1456" t="s">
        <v>83</v>
      </c>
      <c r="D1456">
        <v>12</v>
      </c>
      <c r="E1456" s="7">
        <f t="shared" si="75"/>
        <v>3.8216560509554141</v>
      </c>
      <c r="F1456">
        <v>32</v>
      </c>
      <c r="G1456" s="16">
        <f t="shared" si="76"/>
        <v>1.4829604559731249</v>
      </c>
      <c r="H1456" s="8">
        <f t="shared" si="77"/>
        <v>0.69699141430736866</v>
      </c>
      <c r="I1456" s="8">
        <f t="shared" si="78"/>
        <v>11.470783351173734</v>
      </c>
    </row>
    <row r="1457" spans="2:9" x14ac:dyDescent="0.3">
      <c r="B1457" s="6" t="s">
        <v>91</v>
      </c>
      <c r="C1457" t="s">
        <v>93</v>
      </c>
      <c r="D1457">
        <v>37</v>
      </c>
      <c r="E1457" s="7">
        <f t="shared" si="75"/>
        <v>11.783439490445859</v>
      </c>
      <c r="F1457">
        <v>32</v>
      </c>
      <c r="G1457" s="16">
        <f t="shared" si="76"/>
        <v>26.042740712103306</v>
      </c>
      <c r="H1457" s="8">
        <f t="shared" si="77"/>
        <v>12.240088134688554</v>
      </c>
      <c r="I1457" s="8">
        <f t="shared" si="78"/>
        <v>109.05210005386697</v>
      </c>
    </row>
    <row r="1458" spans="2:9" x14ac:dyDescent="0.3">
      <c r="B1458" s="6" t="s">
        <v>91</v>
      </c>
      <c r="C1458" t="s">
        <v>93</v>
      </c>
      <c r="D1458">
        <v>31</v>
      </c>
      <c r="E1458" s="7">
        <f t="shared" si="75"/>
        <v>9.872611464968152</v>
      </c>
      <c r="F1458">
        <v>32</v>
      </c>
      <c r="G1458" s="16">
        <f t="shared" si="76"/>
        <v>16.600792075535921</v>
      </c>
      <c r="H1458" s="8">
        <f t="shared" si="77"/>
        <v>7.8023722755018827</v>
      </c>
      <c r="I1458" s="8">
        <f t="shared" si="78"/>
        <v>76.55154722554137</v>
      </c>
    </row>
    <row r="1459" spans="2:9" x14ac:dyDescent="0.3">
      <c r="B1459" s="6" t="s">
        <v>24</v>
      </c>
      <c r="C1459" t="s">
        <v>83</v>
      </c>
      <c r="D1459">
        <v>11</v>
      </c>
      <c r="E1459" s="7">
        <f t="shared" si="75"/>
        <v>3.5031847133757958</v>
      </c>
      <c r="F1459">
        <v>32</v>
      </c>
      <c r="G1459" s="16">
        <f t="shared" si="76"/>
        <v>1.1883864272051015</v>
      </c>
      <c r="H1459" s="8">
        <f t="shared" si="77"/>
        <v>0.55854162078639769</v>
      </c>
      <c r="I1459" s="8">
        <f t="shared" si="78"/>
        <v>9.6386443436945939</v>
      </c>
    </row>
    <row r="1460" spans="2:9" x14ac:dyDescent="0.3">
      <c r="B1460" s="6" t="s">
        <v>107</v>
      </c>
      <c r="C1460" t="s">
        <v>83</v>
      </c>
      <c r="D1460">
        <v>10</v>
      </c>
      <c r="E1460" s="7">
        <f t="shared" si="75"/>
        <v>3.1847133757961781</v>
      </c>
      <c r="F1460">
        <v>32</v>
      </c>
      <c r="G1460" s="16">
        <f t="shared" si="76"/>
        <v>0.93242369043444173</v>
      </c>
      <c r="H1460" s="8">
        <f t="shared" si="77"/>
        <v>0.43823913450418761</v>
      </c>
      <c r="I1460" s="8">
        <f t="shared" si="78"/>
        <v>7.9658217716484252</v>
      </c>
    </row>
    <row r="1461" spans="2:9" x14ac:dyDescent="0.3">
      <c r="B1461" s="13" t="s">
        <v>110</v>
      </c>
      <c r="C1461" t="s">
        <v>111</v>
      </c>
      <c r="D1461">
        <v>82</v>
      </c>
      <c r="E1461" s="7">
        <f t="shared" si="75"/>
        <v>26.114649681528661</v>
      </c>
      <c r="F1461">
        <v>32</v>
      </c>
      <c r="G1461" s="16">
        <f t="shared" si="76"/>
        <v>197.36473398694559</v>
      </c>
      <c r="H1461" s="8">
        <f t="shared" si="77"/>
        <v>92.761424973864422</v>
      </c>
      <c r="I1461" s="8">
        <f t="shared" si="78"/>
        <v>535.62185592564015</v>
      </c>
    </row>
    <row r="1462" spans="2:9" x14ac:dyDescent="0.3">
      <c r="B1462" s="6" t="s">
        <v>107</v>
      </c>
      <c r="C1462" t="s">
        <v>83</v>
      </c>
      <c r="D1462">
        <v>12</v>
      </c>
      <c r="E1462" s="7">
        <f t="shared" si="75"/>
        <v>3.8216560509554141</v>
      </c>
      <c r="F1462">
        <v>32</v>
      </c>
      <c r="G1462" s="16">
        <f t="shared" si="76"/>
        <v>1.4829604559731249</v>
      </c>
      <c r="H1462" s="8">
        <f t="shared" si="77"/>
        <v>0.69699141430736866</v>
      </c>
      <c r="I1462" s="8">
        <f t="shared" si="78"/>
        <v>11.470783351173734</v>
      </c>
    </row>
    <row r="1463" spans="2:9" x14ac:dyDescent="0.3">
      <c r="B1463" s="6" t="s">
        <v>107</v>
      </c>
      <c r="C1463" t="s">
        <v>83</v>
      </c>
      <c r="D1463">
        <v>25</v>
      </c>
      <c r="E1463" s="7">
        <f t="shared" si="75"/>
        <v>7.9617834394904454</v>
      </c>
      <c r="F1463">
        <v>33</v>
      </c>
      <c r="G1463" s="16">
        <f t="shared" si="76"/>
        <v>9.6021972115884662</v>
      </c>
      <c r="H1463" s="8">
        <f t="shared" si="77"/>
        <v>4.5130326894465789</v>
      </c>
      <c r="I1463" s="8">
        <f t="shared" si="78"/>
        <v>49.786386072802657</v>
      </c>
    </row>
    <row r="1464" spans="2:9" x14ac:dyDescent="0.3">
      <c r="B1464" s="6" t="s">
        <v>107</v>
      </c>
      <c r="C1464" t="s">
        <v>83</v>
      </c>
      <c r="D1464">
        <v>28</v>
      </c>
      <c r="E1464" s="7">
        <f t="shared" si="75"/>
        <v>8.9171974522292992</v>
      </c>
      <c r="F1464">
        <v>33</v>
      </c>
      <c r="G1464" s="16">
        <f t="shared" si="76"/>
        <v>12.812400007802271</v>
      </c>
      <c r="H1464" s="8">
        <f t="shared" si="77"/>
        <v>6.0218280036670668</v>
      </c>
      <c r="I1464" s="8">
        <f t="shared" si="78"/>
        <v>62.452042689723655</v>
      </c>
    </row>
    <row r="1465" spans="2:9" x14ac:dyDescent="0.3">
      <c r="B1465" s="6" t="s">
        <v>107</v>
      </c>
      <c r="C1465" t="s">
        <v>83</v>
      </c>
      <c r="D1465">
        <v>10</v>
      </c>
      <c r="E1465" s="7">
        <f t="shared" si="75"/>
        <v>3.1847133757961781</v>
      </c>
      <c r="F1465">
        <v>33</v>
      </c>
      <c r="G1465" s="16">
        <f t="shared" si="76"/>
        <v>0.93242369043444173</v>
      </c>
      <c r="H1465" s="8">
        <f t="shared" si="77"/>
        <v>0.43823913450418761</v>
      </c>
      <c r="I1465" s="8">
        <f t="shared" si="78"/>
        <v>7.9658217716484252</v>
      </c>
    </row>
    <row r="1466" spans="2:9" x14ac:dyDescent="0.3">
      <c r="B1466" s="6" t="s">
        <v>107</v>
      </c>
      <c r="C1466" t="s">
        <v>83</v>
      </c>
      <c r="D1466">
        <v>30</v>
      </c>
      <c r="E1466" s="7">
        <f t="shared" si="75"/>
        <v>9.5541401273885338</v>
      </c>
      <c r="F1466">
        <v>33</v>
      </c>
      <c r="G1466" s="16">
        <f t="shared" si="76"/>
        <v>15.271682713902763</v>
      </c>
      <c r="H1466" s="8">
        <f t="shared" si="77"/>
        <v>7.1776908755342985</v>
      </c>
      <c r="I1466" s="8">
        <f t="shared" si="78"/>
        <v>71.692395944835823</v>
      </c>
    </row>
    <row r="1467" spans="2:9" x14ac:dyDescent="0.3">
      <c r="B1467" s="6" t="s">
        <v>107</v>
      </c>
      <c r="C1467" t="s">
        <v>83</v>
      </c>
      <c r="D1467">
        <v>37</v>
      </c>
      <c r="E1467" s="7">
        <f t="shared" si="75"/>
        <v>11.783439490445859</v>
      </c>
      <c r="F1467">
        <v>33</v>
      </c>
      <c r="G1467" s="16">
        <f t="shared" si="76"/>
        <v>26.042740712103306</v>
      </c>
      <c r="H1467" s="8">
        <f t="shared" si="77"/>
        <v>12.240088134688554</v>
      </c>
      <c r="I1467" s="8">
        <f t="shared" si="78"/>
        <v>109.05210005386697</v>
      </c>
    </row>
    <row r="1468" spans="2:9" x14ac:dyDescent="0.3">
      <c r="B1468" s="6" t="s">
        <v>107</v>
      </c>
      <c r="C1468" t="s">
        <v>83</v>
      </c>
      <c r="D1468">
        <v>22</v>
      </c>
      <c r="E1468" s="7">
        <f t="shared" si="75"/>
        <v>7.0063694267515917</v>
      </c>
      <c r="F1468">
        <v>33</v>
      </c>
      <c r="G1468" s="16">
        <f t="shared" si="76"/>
        <v>6.9355198964445544</v>
      </c>
      <c r="H1468" s="8">
        <f t="shared" si="77"/>
        <v>3.2596943513289403</v>
      </c>
      <c r="I1468" s="8">
        <f t="shared" si="78"/>
        <v>38.554577374778376</v>
      </c>
    </row>
    <row r="1469" spans="2:9" x14ac:dyDescent="0.3">
      <c r="B1469" s="6" t="s">
        <v>107</v>
      </c>
      <c r="C1469" t="s">
        <v>83</v>
      </c>
      <c r="D1469">
        <v>35</v>
      </c>
      <c r="E1469" s="7">
        <f t="shared" si="75"/>
        <v>11.146496815286623</v>
      </c>
      <c r="F1469">
        <v>33</v>
      </c>
      <c r="G1469" s="16">
        <f t="shared" si="76"/>
        <v>22.608225284226034</v>
      </c>
      <c r="H1469" s="8">
        <f t="shared" si="77"/>
        <v>10.625865883586235</v>
      </c>
      <c r="I1469" s="8">
        <f t="shared" si="78"/>
        <v>97.581316702693215</v>
      </c>
    </row>
    <row r="1470" spans="2:9" x14ac:dyDescent="0.3">
      <c r="B1470" s="6" t="s">
        <v>107</v>
      </c>
      <c r="C1470" t="s">
        <v>83</v>
      </c>
      <c r="D1470">
        <v>26</v>
      </c>
      <c r="E1470" s="7">
        <f t="shared" si="75"/>
        <v>8.2802547770700627</v>
      </c>
      <c r="F1470">
        <v>33</v>
      </c>
      <c r="G1470" s="16">
        <f t="shared" si="76"/>
        <v>10.610124252760826</v>
      </c>
      <c r="H1470" s="8">
        <f t="shared" si="77"/>
        <v>4.9867583987975879</v>
      </c>
      <c r="I1470" s="8">
        <f t="shared" si="78"/>
        <v>53.848955176343352</v>
      </c>
    </row>
    <row r="1471" spans="2:9" x14ac:dyDescent="0.3">
      <c r="B1471" s="6" t="s">
        <v>107</v>
      </c>
      <c r="C1471" t="s">
        <v>83</v>
      </c>
      <c r="D1471">
        <v>26</v>
      </c>
      <c r="E1471" s="7">
        <f t="shared" si="75"/>
        <v>8.2802547770700627</v>
      </c>
      <c r="F1471">
        <v>33</v>
      </c>
      <c r="G1471" s="16">
        <f t="shared" si="76"/>
        <v>10.610124252760826</v>
      </c>
      <c r="H1471" s="8">
        <f t="shared" si="77"/>
        <v>4.9867583987975879</v>
      </c>
      <c r="I1471" s="8">
        <f t="shared" si="78"/>
        <v>53.848955176343352</v>
      </c>
    </row>
    <row r="1472" spans="2:9" x14ac:dyDescent="0.3">
      <c r="B1472" s="6" t="s">
        <v>107</v>
      </c>
      <c r="C1472" t="s">
        <v>83</v>
      </c>
      <c r="D1472">
        <v>30</v>
      </c>
      <c r="E1472" s="7">
        <f t="shared" si="75"/>
        <v>9.5541401273885338</v>
      </c>
      <c r="F1472">
        <v>33</v>
      </c>
      <c r="G1472" s="16">
        <f t="shared" si="76"/>
        <v>15.271682713902763</v>
      </c>
      <c r="H1472" s="8">
        <f t="shared" si="77"/>
        <v>7.1776908755342985</v>
      </c>
      <c r="I1472" s="8">
        <f t="shared" si="78"/>
        <v>71.692395944835823</v>
      </c>
    </row>
    <row r="1473" spans="2:9" x14ac:dyDescent="0.3">
      <c r="B1473" s="6" t="s">
        <v>107</v>
      </c>
      <c r="C1473" t="s">
        <v>83</v>
      </c>
      <c r="D1473">
        <v>43</v>
      </c>
      <c r="E1473" s="7">
        <f t="shared" si="75"/>
        <v>13.694267515923567</v>
      </c>
      <c r="F1473">
        <v>33</v>
      </c>
      <c r="G1473" s="16">
        <f t="shared" si="76"/>
        <v>38.176008502857414</v>
      </c>
      <c r="H1473" s="8">
        <f t="shared" si="77"/>
        <v>17.942723996342984</v>
      </c>
      <c r="I1473" s="8">
        <f t="shared" si="78"/>
        <v>147.28804455777941</v>
      </c>
    </row>
    <row r="1474" spans="2:9" x14ac:dyDescent="0.3">
      <c r="B1474" s="6" t="s">
        <v>107</v>
      </c>
      <c r="C1474" t="s">
        <v>83</v>
      </c>
      <c r="D1474">
        <v>18</v>
      </c>
      <c r="E1474" s="7">
        <f t="shared" si="75"/>
        <v>5.7324840764331206</v>
      </c>
      <c r="F1474">
        <v>33</v>
      </c>
      <c r="G1474" s="16">
        <f t="shared" ref="G1474:G1537" si="79">EXP(2.545*LN(E1474)-3.018)</f>
        <v>4.1618059307872386</v>
      </c>
      <c r="H1474" s="8">
        <f t="shared" si="77"/>
        <v>1.9560487874700021</v>
      </c>
      <c r="I1474" s="8">
        <f t="shared" si="78"/>
        <v>25.809262540140899</v>
      </c>
    </row>
    <row r="1475" spans="2:9" x14ac:dyDescent="0.3">
      <c r="B1475" s="6" t="s">
        <v>107</v>
      </c>
      <c r="C1475" t="s">
        <v>83</v>
      </c>
      <c r="D1475">
        <v>12</v>
      </c>
      <c r="E1475" s="7">
        <f t="shared" si="75"/>
        <v>3.8216560509554141</v>
      </c>
      <c r="F1475">
        <v>33</v>
      </c>
      <c r="G1475" s="16">
        <f t="shared" si="79"/>
        <v>1.4829604559731249</v>
      </c>
      <c r="H1475" s="8">
        <f t="shared" ref="H1475:H1538" si="80">G1475*0.47</f>
        <v>0.69699141430736866</v>
      </c>
      <c r="I1475" s="8">
        <f t="shared" ref="I1475:I1538" si="81">PI()*((E1475/2)^2)</f>
        <v>11.470783351173734</v>
      </c>
    </row>
    <row r="1476" spans="2:9" x14ac:dyDescent="0.3">
      <c r="B1476" s="6" t="s">
        <v>107</v>
      </c>
      <c r="C1476" t="s">
        <v>83</v>
      </c>
      <c r="D1476">
        <v>28</v>
      </c>
      <c r="E1476" s="7">
        <f t="shared" si="75"/>
        <v>8.9171974522292992</v>
      </c>
      <c r="F1476">
        <v>33</v>
      </c>
      <c r="G1476" s="16">
        <f t="shared" si="79"/>
        <v>12.812400007802271</v>
      </c>
      <c r="H1476" s="8">
        <f t="shared" si="80"/>
        <v>6.0218280036670668</v>
      </c>
      <c r="I1476" s="8">
        <f t="shared" si="81"/>
        <v>62.452042689723655</v>
      </c>
    </row>
    <row r="1477" spans="2:9" x14ac:dyDescent="0.3">
      <c r="B1477" s="6" t="s">
        <v>107</v>
      </c>
      <c r="C1477" t="s">
        <v>83</v>
      </c>
      <c r="D1477">
        <v>13</v>
      </c>
      <c r="E1477" s="7">
        <f t="shared" si="75"/>
        <v>4.1401273885350314</v>
      </c>
      <c r="F1477">
        <v>33</v>
      </c>
      <c r="G1477" s="16">
        <f t="shared" si="79"/>
        <v>1.8180219855478328</v>
      </c>
      <c r="H1477" s="8">
        <f t="shared" si="80"/>
        <v>0.85447033320748134</v>
      </c>
      <c r="I1477" s="8">
        <f t="shared" si="81"/>
        <v>13.462238794085838</v>
      </c>
    </row>
    <row r="1478" spans="2:9" x14ac:dyDescent="0.3">
      <c r="B1478" s="6" t="s">
        <v>107</v>
      </c>
      <c r="C1478" t="s">
        <v>83</v>
      </c>
      <c r="D1478">
        <v>9</v>
      </c>
      <c r="E1478" s="7">
        <f t="shared" si="75"/>
        <v>2.8662420382165603</v>
      </c>
      <c r="F1478">
        <v>33</v>
      </c>
      <c r="G1478" s="16">
        <f t="shared" si="79"/>
        <v>0.71311650094821233</v>
      </c>
      <c r="H1478" s="8">
        <f t="shared" si="80"/>
        <v>0.33516475544565977</v>
      </c>
      <c r="I1478" s="8">
        <f t="shared" si="81"/>
        <v>6.4523156350352249</v>
      </c>
    </row>
    <row r="1479" spans="2:9" x14ac:dyDescent="0.3">
      <c r="B1479" s="6" t="s">
        <v>107</v>
      </c>
      <c r="C1479" t="s">
        <v>83</v>
      </c>
      <c r="D1479">
        <v>13</v>
      </c>
      <c r="E1479" s="7">
        <f t="shared" si="75"/>
        <v>4.1401273885350314</v>
      </c>
      <c r="F1479">
        <v>33</v>
      </c>
      <c r="G1479" s="16">
        <f t="shared" si="79"/>
        <v>1.8180219855478328</v>
      </c>
      <c r="H1479" s="8">
        <f t="shared" si="80"/>
        <v>0.85447033320748134</v>
      </c>
      <c r="I1479" s="8">
        <f t="shared" si="81"/>
        <v>13.462238794085838</v>
      </c>
    </row>
    <row r="1480" spans="2:9" x14ac:dyDescent="0.3">
      <c r="B1480" s="6" t="s">
        <v>107</v>
      </c>
      <c r="C1480" t="s">
        <v>83</v>
      </c>
      <c r="D1480">
        <v>19</v>
      </c>
      <c r="E1480" s="7">
        <f t="shared" si="75"/>
        <v>6.0509554140127388</v>
      </c>
      <c r="F1480">
        <v>33</v>
      </c>
      <c r="G1480" s="16">
        <f t="shared" si="79"/>
        <v>4.7757459239953679</v>
      </c>
      <c r="H1480" s="8">
        <f t="shared" si="80"/>
        <v>2.2446005842778227</v>
      </c>
      <c r="I1480" s="8">
        <f t="shared" si="81"/>
        <v>28.756616595650822</v>
      </c>
    </row>
    <row r="1481" spans="2:9" x14ac:dyDescent="0.3">
      <c r="B1481" s="6" t="s">
        <v>107</v>
      </c>
      <c r="C1481" t="s">
        <v>83</v>
      </c>
      <c r="D1481">
        <v>11</v>
      </c>
      <c r="E1481" s="7">
        <f t="shared" si="75"/>
        <v>3.5031847133757958</v>
      </c>
      <c r="F1481">
        <v>33</v>
      </c>
      <c r="G1481" s="16">
        <f t="shared" si="79"/>
        <v>1.1883864272051015</v>
      </c>
      <c r="H1481" s="8">
        <f t="shared" si="80"/>
        <v>0.55854162078639769</v>
      </c>
      <c r="I1481" s="8">
        <f t="shared" si="81"/>
        <v>9.6386443436945939</v>
      </c>
    </row>
    <row r="1482" spans="2:9" x14ac:dyDescent="0.3">
      <c r="B1482" s="6" t="s">
        <v>107</v>
      </c>
      <c r="C1482" t="s">
        <v>83</v>
      </c>
      <c r="D1482">
        <v>13</v>
      </c>
      <c r="E1482" s="7">
        <f t="shared" si="75"/>
        <v>4.1401273885350314</v>
      </c>
      <c r="F1482">
        <v>33</v>
      </c>
      <c r="G1482" s="16">
        <f t="shared" si="79"/>
        <v>1.8180219855478328</v>
      </c>
      <c r="H1482" s="8">
        <f t="shared" si="80"/>
        <v>0.85447033320748134</v>
      </c>
      <c r="I1482" s="8">
        <f t="shared" si="81"/>
        <v>13.462238794085838</v>
      </c>
    </row>
    <row r="1483" spans="2:9" x14ac:dyDescent="0.3">
      <c r="B1483" s="6" t="s">
        <v>107</v>
      </c>
      <c r="C1483" t="s">
        <v>83</v>
      </c>
      <c r="D1483">
        <v>11</v>
      </c>
      <c r="E1483" s="7">
        <f t="shared" si="75"/>
        <v>3.5031847133757958</v>
      </c>
      <c r="F1483">
        <v>33</v>
      </c>
      <c r="G1483" s="16">
        <f t="shared" si="79"/>
        <v>1.1883864272051015</v>
      </c>
      <c r="H1483" s="8">
        <f t="shared" si="80"/>
        <v>0.55854162078639769</v>
      </c>
      <c r="I1483" s="8">
        <f t="shared" si="81"/>
        <v>9.6386443436945939</v>
      </c>
    </row>
    <row r="1484" spans="2:9" x14ac:dyDescent="0.3">
      <c r="B1484" s="6" t="s">
        <v>107</v>
      </c>
      <c r="C1484" t="s">
        <v>83</v>
      </c>
      <c r="D1484">
        <v>12</v>
      </c>
      <c r="E1484" s="7">
        <f t="shared" si="75"/>
        <v>3.8216560509554141</v>
      </c>
      <c r="F1484">
        <v>33</v>
      </c>
      <c r="G1484" s="16">
        <f t="shared" si="79"/>
        <v>1.4829604559731249</v>
      </c>
      <c r="H1484" s="8">
        <f t="shared" si="80"/>
        <v>0.69699141430736866</v>
      </c>
      <c r="I1484" s="8">
        <f t="shared" si="81"/>
        <v>11.470783351173734</v>
      </c>
    </row>
    <row r="1485" spans="2:9" x14ac:dyDescent="0.3">
      <c r="B1485" s="6" t="s">
        <v>107</v>
      </c>
      <c r="C1485" t="s">
        <v>83</v>
      </c>
      <c r="D1485">
        <v>11</v>
      </c>
      <c r="E1485" s="7">
        <f t="shared" si="75"/>
        <v>3.5031847133757958</v>
      </c>
      <c r="F1485">
        <v>33</v>
      </c>
      <c r="G1485" s="16">
        <f t="shared" si="79"/>
        <v>1.1883864272051015</v>
      </c>
      <c r="H1485" s="8">
        <f t="shared" si="80"/>
        <v>0.55854162078639769</v>
      </c>
      <c r="I1485" s="8">
        <f t="shared" si="81"/>
        <v>9.6386443436945939</v>
      </c>
    </row>
    <row r="1486" spans="2:9" x14ac:dyDescent="0.3">
      <c r="B1486" s="6" t="s">
        <v>107</v>
      </c>
      <c r="C1486" t="s">
        <v>83</v>
      </c>
      <c r="D1486">
        <v>24</v>
      </c>
      <c r="E1486" s="7">
        <f t="shared" si="75"/>
        <v>7.6433121019108281</v>
      </c>
      <c r="F1486">
        <v>33</v>
      </c>
      <c r="G1486" s="16">
        <f t="shared" si="79"/>
        <v>8.6546778998739011</v>
      </c>
      <c r="H1486" s="8">
        <f t="shared" si="80"/>
        <v>4.0676986129407329</v>
      </c>
      <c r="I1486" s="8">
        <f t="shared" si="81"/>
        <v>45.883133404694938</v>
      </c>
    </row>
    <row r="1487" spans="2:9" x14ac:dyDescent="0.3">
      <c r="B1487" s="6" t="s">
        <v>22</v>
      </c>
      <c r="C1487" t="s">
        <v>109</v>
      </c>
      <c r="D1487">
        <v>39</v>
      </c>
      <c r="E1487" s="7">
        <f t="shared" si="75"/>
        <v>12.420382165605096</v>
      </c>
      <c r="F1487">
        <v>33</v>
      </c>
      <c r="G1487" s="16">
        <f t="shared" si="79"/>
        <v>29.776436629629071</v>
      </c>
      <c r="H1487" s="8">
        <f t="shared" si="80"/>
        <v>13.994925215925663</v>
      </c>
      <c r="I1487" s="8">
        <f t="shared" si="81"/>
        <v>121.16014914677258</v>
      </c>
    </row>
    <row r="1488" spans="2:9" x14ac:dyDescent="0.3">
      <c r="B1488" s="6" t="s">
        <v>22</v>
      </c>
      <c r="C1488" t="s">
        <v>109</v>
      </c>
      <c r="D1488">
        <v>54</v>
      </c>
      <c r="E1488" s="7">
        <f t="shared" si="75"/>
        <v>17.197452229299362</v>
      </c>
      <c r="F1488">
        <v>33</v>
      </c>
      <c r="G1488" s="16">
        <f t="shared" si="79"/>
        <v>68.16405497184239</v>
      </c>
      <c r="H1488" s="8">
        <f t="shared" si="80"/>
        <v>32.037105836765924</v>
      </c>
      <c r="I1488" s="8">
        <f t="shared" si="81"/>
        <v>232.28336286126807</v>
      </c>
    </row>
    <row r="1489" spans="2:9" x14ac:dyDescent="0.3">
      <c r="B1489" s="6" t="s">
        <v>22</v>
      </c>
      <c r="C1489" t="s">
        <v>109</v>
      </c>
      <c r="D1489">
        <v>54</v>
      </c>
      <c r="E1489" s="7">
        <f t="shared" si="75"/>
        <v>17.197452229299362</v>
      </c>
      <c r="F1489">
        <v>33</v>
      </c>
      <c r="G1489" s="16">
        <f t="shared" si="79"/>
        <v>68.16405497184239</v>
      </c>
      <c r="H1489" s="8">
        <f t="shared" si="80"/>
        <v>32.037105836765924</v>
      </c>
      <c r="I1489" s="8">
        <f t="shared" si="81"/>
        <v>232.28336286126807</v>
      </c>
    </row>
    <row r="1490" spans="2:9" x14ac:dyDescent="0.3">
      <c r="B1490" s="6" t="s">
        <v>22</v>
      </c>
      <c r="C1490" t="s">
        <v>109</v>
      </c>
      <c r="D1490">
        <v>18</v>
      </c>
      <c r="E1490" s="7">
        <f t="shared" si="75"/>
        <v>5.7324840764331206</v>
      </c>
      <c r="F1490">
        <v>33</v>
      </c>
      <c r="G1490" s="16">
        <f t="shared" si="79"/>
        <v>4.1618059307872386</v>
      </c>
      <c r="H1490" s="8">
        <f t="shared" si="80"/>
        <v>1.9560487874700021</v>
      </c>
      <c r="I1490" s="8">
        <f t="shared" si="81"/>
        <v>25.809262540140899</v>
      </c>
    </row>
    <row r="1491" spans="2:9" x14ac:dyDescent="0.3">
      <c r="B1491" s="6" t="s">
        <v>22</v>
      </c>
      <c r="C1491" t="s">
        <v>109</v>
      </c>
      <c r="D1491">
        <v>95</v>
      </c>
      <c r="E1491" s="7">
        <f t="shared" si="75"/>
        <v>30.254777070063692</v>
      </c>
      <c r="F1491">
        <v>33</v>
      </c>
      <c r="G1491" s="16">
        <f t="shared" si="79"/>
        <v>287.02509854910005</v>
      </c>
      <c r="H1491" s="8">
        <f t="shared" si="80"/>
        <v>134.901796318077</v>
      </c>
      <c r="I1491" s="8">
        <f t="shared" si="81"/>
        <v>718.91541489127042</v>
      </c>
    </row>
    <row r="1492" spans="2:9" x14ac:dyDescent="0.3">
      <c r="B1492" s="6" t="s">
        <v>26</v>
      </c>
      <c r="C1492" t="s">
        <v>108</v>
      </c>
      <c r="D1492">
        <v>29</v>
      </c>
      <c r="E1492" s="7">
        <f t="shared" si="75"/>
        <v>9.2356687898089174</v>
      </c>
      <c r="F1492">
        <v>33</v>
      </c>
      <c r="G1492" s="16">
        <f t="shared" si="79"/>
        <v>14.009292529252955</v>
      </c>
      <c r="H1492" s="8">
        <f t="shared" si="80"/>
        <v>6.5843674887488879</v>
      </c>
      <c r="I1492" s="8">
        <f t="shared" si="81"/>
        <v>66.992561099563275</v>
      </c>
    </row>
    <row r="1493" spans="2:9" x14ac:dyDescent="0.3">
      <c r="B1493" s="6" t="s">
        <v>26</v>
      </c>
      <c r="C1493" t="s">
        <v>108</v>
      </c>
      <c r="D1493">
        <v>25</v>
      </c>
      <c r="E1493" s="7">
        <f t="shared" si="75"/>
        <v>7.9617834394904454</v>
      </c>
      <c r="F1493">
        <v>33</v>
      </c>
      <c r="G1493" s="16">
        <f t="shared" si="79"/>
        <v>9.6021972115884662</v>
      </c>
      <c r="H1493" s="8">
        <f t="shared" si="80"/>
        <v>4.5130326894465789</v>
      </c>
      <c r="I1493" s="8">
        <f t="shared" si="81"/>
        <v>49.786386072802657</v>
      </c>
    </row>
    <row r="1494" spans="2:9" x14ac:dyDescent="0.3">
      <c r="B1494" s="6" t="s">
        <v>113</v>
      </c>
      <c r="C1494" t="s">
        <v>18</v>
      </c>
      <c r="D1494">
        <v>44</v>
      </c>
      <c r="E1494" s="7">
        <f t="shared" si="75"/>
        <v>14.012738853503183</v>
      </c>
      <c r="F1494">
        <v>33</v>
      </c>
      <c r="G1494" s="16">
        <f t="shared" si="79"/>
        <v>40.476258507180518</v>
      </c>
      <c r="H1494" s="8">
        <f t="shared" si="80"/>
        <v>19.023841498374843</v>
      </c>
      <c r="I1494" s="8">
        <f t="shared" si="81"/>
        <v>154.2183094991135</v>
      </c>
    </row>
    <row r="1495" spans="2:9" x14ac:dyDescent="0.3">
      <c r="B1495" s="6" t="s">
        <v>113</v>
      </c>
      <c r="C1495" t="s">
        <v>18</v>
      </c>
      <c r="D1495">
        <v>19</v>
      </c>
      <c r="E1495" s="7">
        <f t="shared" si="75"/>
        <v>6.0509554140127388</v>
      </c>
      <c r="F1495">
        <v>33</v>
      </c>
      <c r="G1495" s="16">
        <f t="shared" si="79"/>
        <v>4.7757459239953679</v>
      </c>
      <c r="H1495" s="8">
        <f t="shared" si="80"/>
        <v>2.2446005842778227</v>
      </c>
      <c r="I1495" s="8">
        <f t="shared" si="81"/>
        <v>28.756616595650822</v>
      </c>
    </row>
    <row r="1496" spans="2:9" x14ac:dyDescent="0.3">
      <c r="B1496" s="6" t="s">
        <v>113</v>
      </c>
      <c r="C1496" t="s">
        <v>18</v>
      </c>
      <c r="D1496">
        <v>22</v>
      </c>
      <c r="E1496" s="7">
        <f t="shared" si="75"/>
        <v>7.0063694267515917</v>
      </c>
      <c r="F1496">
        <v>33</v>
      </c>
      <c r="G1496" s="16">
        <f t="shared" si="79"/>
        <v>6.9355198964445544</v>
      </c>
      <c r="H1496" s="8">
        <f t="shared" si="80"/>
        <v>3.2596943513289403</v>
      </c>
      <c r="I1496" s="8">
        <f t="shared" si="81"/>
        <v>38.554577374778376</v>
      </c>
    </row>
    <row r="1497" spans="2:9" x14ac:dyDescent="0.3">
      <c r="B1497" s="6" t="s">
        <v>113</v>
      </c>
      <c r="C1497" t="s">
        <v>18</v>
      </c>
      <c r="D1497">
        <v>24</v>
      </c>
      <c r="E1497" s="7">
        <f t="shared" si="75"/>
        <v>7.6433121019108281</v>
      </c>
      <c r="F1497">
        <v>33</v>
      </c>
      <c r="G1497" s="16">
        <f t="shared" si="79"/>
        <v>8.6546778998739011</v>
      </c>
      <c r="H1497" s="8">
        <f t="shared" si="80"/>
        <v>4.0676986129407329</v>
      </c>
      <c r="I1497" s="8">
        <f t="shared" si="81"/>
        <v>45.883133404694938</v>
      </c>
    </row>
    <row r="1498" spans="2:9" x14ac:dyDescent="0.3">
      <c r="B1498" s="6" t="s">
        <v>113</v>
      </c>
      <c r="C1498" t="s">
        <v>18</v>
      </c>
      <c r="D1498">
        <v>15</v>
      </c>
      <c r="E1498" s="7">
        <f t="shared" si="75"/>
        <v>4.7770700636942669</v>
      </c>
      <c r="F1498">
        <v>33</v>
      </c>
      <c r="G1498" s="16">
        <f t="shared" si="79"/>
        <v>2.6167700084154584</v>
      </c>
      <c r="H1498" s="8">
        <f t="shared" si="80"/>
        <v>1.2298819039552653</v>
      </c>
      <c r="I1498" s="8">
        <f t="shared" si="81"/>
        <v>17.923098986208956</v>
      </c>
    </row>
    <row r="1499" spans="2:9" x14ac:dyDescent="0.3">
      <c r="B1499" s="6" t="s">
        <v>12</v>
      </c>
      <c r="C1499" t="s">
        <v>13</v>
      </c>
      <c r="D1499">
        <v>12</v>
      </c>
      <c r="E1499" s="7">
        <f t="shared" si="75"/>
        <v>3.8216560509554141</v>
      </c>
      <c r="F1499">
        <v>33</v>
      </c>
      <c r="G1499" s="16">
        <f t="shared" si="79"/>
        <v>1.4829604559731249</v>
      </c>
      <c r="H1499" s="8">
        <f t="shared" si="80"/>
        <v>0.69699141430736866</v>
      </c>
      <c r="I1499" s="8">
        <f t="shared" si="81"/>
        <v>11.470783351173734</v>
      </c>
    </row>
    <row r="1500" spans="2:9" x14ac:dyDescent="0.3">
      <c r="B1500" s="6" t="s">
        <v>24</v>
      </c>
      <c r="C1500" t="s">
        <v>83</v>
      </c>
      <c r="D1500">
        <v>30</v>
      </c>
      <c r="E1500" s="7">
        <f t="shared" si="75"/>
        <v>9.5541401273885338</v>
      </c>
      <c r="F1500">
        <v>33</v>
      </c>
      <c r="G1500" s="16">
        <f t="shared" si="79"/>
        <v>15.271682713902763</v>
      </c>
      <c r="H1500" s="8">
        <f t="shared" si="80"/>
        <v>7.1776908755342985</v>
      </c>
      <c r="I1500" s="8">
        <f t="shared" si="81"/>
        <v>71.692395944835823</v>
      </c>
    </row>
    <row r="1501" spans="2:9" x14ac:dyDescent="0.3">
      <c r="B1501" s="6" t="s">
        <v>24</v>
      </c>
      <c r="C1501" t="s">
        <v>83</v>
      </c>
      <c r="D1501">
        <v>27</v>
      </c>
      <c r="E1501" s="7">
        <f t="shared" si="75"/>
        <v>8.598726114649681</v>
      </c>
      <c r="F1501">
        <v>33</v>
      </c>
      <c r="G1501" s="16">
        <f t="shared" si="79"/>
        <v>11.679764309136601</v>
      </c>
      <c r="H1501" s="8">
        <f t="shared" si="80"/>
        <v>5.4894892252942027</v>
      </c>
      <c r="I1501" s="8">
        <f t="shared" si="81"/>
        <v>58.070840715317019</v>
      </c>
    </row>
    <row r="1502" spans="2:9" x14ac:dyDescent="0.3">
      <c r="B1502" s="6" t="s">
        <v>26</v>
      </c>
      <c r="C1502" t="s">
        <v>108</v>
      </c>
      <c r="D1502">
        <v>10</v>
      </c>
      <c r="E1502" s="7">
        <f t="shared" si="75"/>
        <v>3.1847133757961781</v>
      </c>
      <c r="F1502">
        <v>33</v>
      </c>
      <c r="G1502" s="16">
        <f t="shared" si="79"/>
        <v>0.93242369043444173</v>
      </c>
      <c r="H1502" s="8">
        <f t="shared" si="80"/>
        <v>0.43823913450418761</v>
      </c>
      <c r="I1502" s="8">
        <f t="shared" si="81"/>
        <v>7.9658217716484252</v>
      </c>
    </row>
    <row r="1503" spans="2:9" x14ac:dyDescent="0.3">
      <c r="B1503" s="6" t="s">
        <v>61</v>
      </c>
      <c r="C1503" t="s">
        <v>62</v>
      </c>
      <c r="D1503">
        <v>26</v>
      </c>
      <c r="E1503" s="7">
        <f t="shared" si="75"/>
        <v>8.2802547770700627</v>
      </c>
      <c r="F1503">
        <v>33</v>
      </c>
      <c r="G1503" s="16">
        <f t="shared" si="79"/>
        <v>10.610124252760826</v>
      </c>
      <c r="H1503" s="8">
        <f t="shared" si="80"/>
        <v>4.9867583987975879</v>
      </c>
      <c r="I1503" s="8">
        <f t="shared" si="81"/>
        <v>53.848955176343352</v>
      </c>
    </row>
    <row r="1504" spans="2:9" x14ac:dyDescent="0.3">
      <c r="B1504" s="6" t="s">
        <v>89</v>
      </c>
      <c r="C1504" t="s">
        <v>65</v>
      </c>
      <c r="D1504">
        <v>47</v>
      </c>
      <c r="E1504" s="7">
        <f t="shared" si="75"/>
        <v>14.968152866242038</v>
      </c>
      <c r="F1504">
        <v>33</v>
      </c>
      <c r="G1504" s="16">
        <f t="shared" si="79"/>
        <v>47.874290165245462</v>
      </c>
      <c r="H1504" s="8">
        <f t="shared" si="80"/>
        <v>22.500916377665366</v>
      </c>
      <c r="I1504" s="8">
        <f t="shared" si="81"/>
        <v>175.96500293571373</v>
      </c>
    </row>
    <row r="1505" spans="2:9" x14ac:dyDescent="0.3">
      <c r="B1505" s="6" t="s">
        <v>89</v>
      </c>
      <c r="C1505" t="s">
        <v>65</v>
      </c>
      <c r="D1505">
        <v>24</v>
      </c>
      <c r="E1505" s="7">
        <f t="shared" si="75"/>
        <v>7.6433121019108281</v>
      </c>
      <c r="F1505">
        <v>33</v>
      </c>
      <c r="G1505" s="16">
        <f t="shared" si="79"/>
        <v>8.6546778998739011</v>
      </c>
      <c r="H1505" s="8">
        <f t="shared" si="80"/>
        <v>4.0676986129407329</v>
      </c>
      <c r="I1505" s="8">
        <f t="shared" si="81"/>
        <v>45.883133404694938</v>
      </c>
    </row>
    <row r="1506" spans="2:9" x14ac:dyDescent="0.3">
      <c r="B1506" s="6" t="s">
        <v>89</v>
      </c>
      <c r="C1506" t="s">
        <v>65</v>
      </c>
      <c r="D1506">
        <v>20</v>
      </c>
      <c r="E1506" s="7">
        <f t="shared" si="75"/>
        <v>6.3694267515923562</v>
      </c>
      <c r="F1506">
        <v>33</v>
      </c>
      <c r="G1506" s="16">
        <f t="shared" si="79"/>
        <v>5.4417005351814183</v>
      </c>
      <c r="H1506" s="8">
        <f t="shared" si="80"/>
        <v>2.5575992515352666</v>
      </c>
      <c r="I1506" s="8">
        <f t="shared" si="81"/>
        <v>31.863287086593701</v>
      </c>
    </row>
    <row r="1507" spans="2:9" x14ac:dyDescent="0.3">
      <c r="B1507" s="6" t="s">
        <v>89</v>
      </c>
      <c r="C1507" t="s">
        <v>65</v>
      </c>
      <c r="D1507">
        <v>14</v>
      </c>
      <c r="E1507" s="7">
        <f t="shared" si="75"/>
        <v>4.4585987261146496</v>
      </c>
      <c r="F1507">
        <v>33</v>
      </c>
      <c r="G1507" s="16">
        <f t="shared" si="79"/>
        <v>2.1953772026521454</v>
      </c>
      <c r="H1507" s="8">
        <f t="shared" si="80"/>
        <v>1.0318272852465082</v>
      </c>
      <c r="I1507" s="8">
        <f t="shared" si="81"/>
        <v>15.613010672430914</v>
      </c>
    </row>
    <row r="1508" spans="2:9" x14ac:dyDescent="0.3">
      <c r="B1508" s="6" t="s">
        <v>89</v>
      </c>
      <c r="C1508" t="s">
        <v>65</v>
      </c>
      <c r="D1508">
        <v>13</v>
      </c>
      <c r="E1508" s="7">
        <f t="shared" si="75"/>
        <v>4.1401273885350314</v>
      </c>
      <c r="F1508">
        <v>33</v>
      </c>
      <c r="G1508" s="16">
        <f t="shared" si="79"/>
        <v>1.8180219855478328</v>
      </c>
      <c r="H1508" s="8">
        <f t="shared" si="80"/>
        <v>0.85447033320748134</v>
      </c>
      <c r="I1508" s="8">
        <f t="shared" si="81"/>
        <v>13.462238794085838</v>
      </c>
    </row>
    <row r="1509" spans="2:9" x14ac:dyDescent="0.3">
      <c r="B1509" s="6" t="s">
        <v>114</v>
      </c>
      <c r="C1509" t="s">
        <v>115</v>
      </c>
      <c r="D1509">
        <v>211</v>
      </c>
      <c r="E1509" s="7">
        <f t="shared" si="75"/>
        <v>67.197452229299358</v>
      </c>
      <c r="F1509">
        <v>33</v>
      </c>
      <c r="G1509" s="16">
        <f t="shared" si="79"/>
        <v>2187.3191136280093</v>
      </c>
      <c r="H1509" s="8">
        <f t="shared" si="80"/>
        <v>1028.0399834051643</v>
      </c>
      <c r="I1509" s="8">
        <f t="shared" si="81"/>
        <v>3546.4635109555957</v>
      </c>
    </row>
    <row r="1510" spans="2:9" x14ac:dyDescent="0.3">
      <c r="B1510" s="6" t="s">
        <v>22</v>
      </c>
      <c r="C1510" t="s">
        <v>109</v>
      </c>
      <c r="D1510">
        <v>135</v>
      </c>
      <c r="E1510" s="7">
        <f t="shared" si="75"/>
        <v>42.993630573248403</v>
      </c>
      <c r="F1510">
        <v>34</v>
      </c>
      <c r="G1510" s="16">
        <f t="shared" si="79"/>
        <v>701.96060578021786</v>
      </c>
      <c r="H1510" s="8">
        <f t="shared" si="80"/>
        <v>329.92148471670237</v>
      </c>
      <c r="I1510" s="8">
        <f t="shared" si="81"/>
        <v>1451.7710178829254</v>
      </c>
    </row>
    <row r="1511" spans="2:9" x14ac:dyDescent="0.3">
      <c r="B1511" s="6" t="s">
        <v>22</v>
      </c>
      <c r="C1511" t="s">
        <v>109</v>
      </c>
      <c r="D1511">
        <v>56</v>
      </c>
      <c r="E1511" s="7">
        <f t="shared" si="75"/>
        <v>17.834394904458598</v>
      </c>
      <c r="F1511">
        <v>34</v>
      </c>
      <c r="G1511" s="16">
        <f t="shared" si="79"/>
        <v>74.774209079705855</v>
      </c>
      <c r="H1511" s="8">
        <f t="shared" si="80"/>
        <v>35.143878267461751</v>
      </c>
      <c r="I1511" s="8">
        <f t="shared" si="81"/>
        <v>249.80817075889462</v>
      </c>
    </row>
    <row r="1512" spans="2:9" x14ac:dyDescent="0.3">
      <c r="B1512" s="6" t="s">
        <v>113</v>
      </c>
      <c r="C1512" t="s">
        <v>18</v>
      </c>
      <c r="D1512">
        <v>40</v>
      </c>
      <c r="E1512" s="7">
        <f t="shared" si="75"/>
        <v>12.738853503184712</v>
      </c>
      <c r="F1512">
        <v>34</v>
      </c>
      <c r="G1512" s="16">
        <f t="shared" si="79"/>
        <v>31.758207152369334</v>
      </c>
      <c r="H1512" s="8">
        <f t="shared" si="80"/>
        <v>14.926357361613587</v>
      </c>
      <c r="I1512" s="8">
        <f t="shared" si="81"/>
        <v>127.4531483463748</v>
      </c>
    </row>
    <row r="1513" spans="2:9" x14ac:dyDescent="0.3">
      <c r="B1513" s="6" t="s">
        <v>113</v>
      </c>
      <c r="C1513" t="s">
        <v>18</v>
      </c>
      <c r="D1513">
        <v>20</v>
      </c>
      <c r="E1513" s="7">
        <f t="shared" si="75"/>
        <v>6.3694267515923562</v>
      </c>
      <c r="F1513">
        <v>34</v>
      </c>
      <c r="G1513" s="16">
        <f t="shared" si="79"/>
        <v>5.4417005351814183</v>
      </c>
      <c r="H1513" s="8">
        <f t="shared" si="80"/>
        <v>2.5575992515352666</v>
      </c>
      <c r="I1513" s="8">
        <f t="shared" si="81"/>
        <v>31.863287086593701</v>
      </c>
    </row>
    <row r="1514" spans="2:9" x14ac:dyDescent="0.3">
      <c r="B1514" s="6" t="s">
        <v>113</v>
      </c>
      <c r="C1514" t="s">
        <v>18</v>
      </c>
      <c r="D1514">
        <v>28</v>
      </c>
      <c r="E1514" s="7">
        <f t="shared" si="75"/>
        <v>8.9171974522292992</v>
      </c>
      <c r="F1514">
        <v>34</v>
      </c>
      <c r="G1514" s="16">
        <f t="shared" si="79"/>
        <v>12.812400007802271</v>
      </c>
      <c r="H1514" s="8">
        <f t="shared" si="80"/>
        <v>6.0218280036670668</v>
      </c>
      <c r="I1514" s="8">
        <f t="shared" si="81"/>
        <v>62.452042689723655</v>
      </c>
    </row>
    <row r="1515" spans="2:9" x14ac:dyDescent="0.3">
      <c r="B1515" s="6" t="s">
        <v>113</v>
      </c>
      <c r="C1515" t="s">
        <v>18</v>
      </c>
      <c r="D1515">
        <v>48</v>
      </c>
      <c r="E1515" s="7">
        <f t="shared" si="75"/>
        <v>15.286624203821656</v>
      </c>
      <c r="F1515">
        <v>34</v>
      </c>
      <c r="G1515" s="16">
        <f t="shared" si="79"/>
        <v>50.509404515047429</v>
      </c>
      <c r="H1515" s="8">
        <f t="shared" si="80"/>
        <v>23.739420122072289</v>
      </c>
      <c r="I1515" s="8">
        <f t="shared" si="81"/>
        <v>183.53253361877975</v>
      </c>
    </row>
    <row r="1516" spans="2:9" x14ac:dyDescent="0.3">
      <c r="B1516" s="6" t="s">
        <v>107</v>
      </c>
      <c r="C1516" t="s">
        <v>83</v>
      </c>
      <c r="D1516">
        <v>17</v>
      </c>
      <c r="E1516" s="7">
        <f t="shared" si="75"/>
        <v>5.4140127388535033</v>
      </c>
      <c r="F1516">
        <v>34</v>
      </c>
      <c r="G1516" s="16">
        <f t="shared" si="79"/>
        <v>3.5983698908858401</v>
      </c>
      <c r="H1516" s="8">
        <f t="shared" si="80"/>
        <v>1.6912338487163447</v>
      </c>
      <c r="I1516" s="8">
        <f t="shared" si="81"/>
        <v>23.021224920063954</v>
      </c>
    </row>
    <row r="1517" spans="2:9" x14ac:dyDescent="0.3">
      <c r="B1517" s="6" t="s">
        <v>107</v>
      </c>
      <c r="C1517" t="s">
        <v>83</v>
      </c>
      <c r="D1517">
        <v>19</v>
      </c>
      <c r="E1517" s="7">
        <f t="shared" si="75"/>
        <v>6.0509554140127388</v>
      </c>
      <c r="F1517">
        <v>34</v>
      </c>
      <c r="G1517" s="16">
        <f t="shared" si="79"/>
        <v>4.7757459239953679</v>
      </c>
      <c r="H1517" s="8">
        <f t="shared" si="80"/>
        <v>2.2446005842778227</v>
      </c>
      <c r="I1517" s="8">
        <f t="shared" si="81"/>
        <v>28.756616595650822</v>
      </c>
    </row>
    <row r="1518" spans="2:9" x14ac:dyDescent="0.3">
      <c r="B1518" s="6" t="s">
        <v>107</v>
      </c>
      <c r="C1518" t="s">
        <v>83</v>
      </c>
      <c r="D1518">
        <v>25</v>
      </c>
      <c r="E1518" s="7">
        <f t="shared" si="75"/>
        <v>7.9617834394904454</v>
      </c>
      <c r="F1518">
        <v>34</v>
      </c>
      <c r="G1518" s="16">
        <f t="shared" si="79"/>
        <v>9.6021972115884662</v>
      </c>
      <c r="H1518" s="8">
        <f t="shared" si="80"/>
        <v>4.5130326894465789</v>
      </c>
      <c r="I1518" s="8">
        <f t="shared" si="81"/>
        <v>49.786386072802657</v>
      </c>
    </row>
    <row r="1519" spans="2:9" x14ac:dyDescent="0.3">
      <c r="B1519" s="6" t="s">
        <v>107</v>
      </c>
      <c r="C1519" t="s">
        <v>83</v>
      </c>
      <c r="D1519">
        <v>12</v>
      </c>
      <c r="E1519" s="7">
        <f t="shared" si="75"/>
        <v>3.8216560509554141</v>
      </c>
      <c r="F1519">
        <v>34</v>
      </c>
      <c r="G1519" s="16">
        <f t="shared" si="79"/>
        <v>1.4829604559731249</v>
      </c>
      <c r="H1519" s="8">
        <f t="shared" si="80"/>
        <v>0.69699141430736866</v>
      </c>
      <c r="I1519" s="8">
        <f t="shared" si="81"/>
        <v>11.470783351173734</v>
      </c>
    </row>
    <row r="1520" spans="2:9" x14ac:dyDescent="0.3">
      <c r="B1520" s="6" t="s">
        <v>22</v>
      </c>
      <c r="C1520" t="s">
        <v>109</v>
      </c>
      <c r="D1520">
        <v>97</v>
      </c>
      <c r="E1520" s="7">
        <f t="shared" si="75"/>
        <v>30.891719745222929</v>
      </c>
      <c r="F1520">
        <v>34</v>
      </c>
      <c r="G1520" s="16">
        <f t="shared" si="79"/>
        <v>302.65465847204695</v>
      </c>
      <c r="H1520" s="8">
        <f t="shared" si="80"/>
        <v>142.24768948186207</v>
      </c>
      <c r="I1520" s="8">
        <f t="shared" si="81"/>
        <v>749.50417049440046</v>
      </c>
    </row>
    <row r="1521" spans="2:9" x14ac:dyDescent="0.3">
      <c r="B1521" s="6" t="s">
        <v>107</v>
      </c>
      <c r="C1521" t="s">
        <v>83</v>
      </c>
      <c r="D1521">
        <v>25</v>
      </c>
      <c r="E1521" s="7">
        <f t="shared" si="75"/>
        <v>7.9617834394904454</v>
      </c>
      <c r="F1521">
        <v>34</v>
      </c>
      <c r="G1521" s="16">
        <f t="shared" si="79"/>
        <v>9.6021972115884662</v>
      </c>
      <c r="H1521" s="8">
        <f t="shared" si="80"/>
        <v>4.5130326894465789</v>
      </c>
      <c r="I1521" s="8">
        <f t="shared" si="81"/>
        <v>49.786386072802657</v>
      </c>
    </row>
    <row r="1522" spans="2:9" x14ac:dyDescent="0.3">
      <c r="B1522" s="6" t="s">
        <v>107</v>
      </c>
      <c r="C1522" t="s">
        <v>83</v>
      </c>
      <c r="D1522">
        <v>29</v>
      </c>
      <c r="E1522" s="7">
        <f t="shared" si="75"/>
        <v>9.2356687898089174</v>
      </c>
      <c r="F1522">
        <v>34</v>
      </c>
      <c r="G1522" s="16">
        <f t="shared" si="79"/>
        <v>14.009292529252955</v>
      </c>
      <c r="H1522" s="8">
        <f t="shared" si="80"/>
        <v>6.5843674887488879</v>
      </c>
      <c r="I1522" s="8">
        <f t="shared" si="81"/>
        <v>66.992561099563275</v>
      </c>
    </row>
    <row r="1523" spans="2:9" x14ac:dyDescent="0.3">
      <c r="B1523" s="6" t="s">
        <v>107</v>
      </c>
      <c r="C1523" t="s">
        <v>83</v>
      </c>
      <c r="D1523">
        <v>28</v>
      </c>
      <c r="E1523" s="7">
        <f t="shared" si="75"/>
        <v>8.9171974522292992</v>
      </c>
      <c r="F1523">
        <v>34</v>
      </c>
      <c r="G1523" s="16">
        <f t="shared" si="79"/>
        <v>12.812400007802271</v>
      </c>
      <c r="H1523" s="8">
        <f t="shared" si="80"/>
        <v>6.0218280036670668</v>
      </c>
      <c r="I1523" s="8">
        <f t="shared" si="81"/>
        <v>62.452042689723655</v>
      </c>
    </row>
    <row r="1524" spans="2:9" x14ac:dyDescent="0.3">
      <c r="B1524" s="6" t="s">
        <v>107</v>
      </c>
      <c r="C1524" t="s">
        <v>83</v>
      </c>
      <c r="D1524">
        <v>47</v>
      </c>
      <c r="E1524" s="7">
        <f t="shared" si="75"/>
        <v>14.968152866242038</v>
      </c>
      <c r="F1524">
        <v>34</v>
      </c>
      <c r="G1524" s="16">
        <f t="shared" si="79"/>
        <v>47.874290165245462</v>
      </c>
      <c r="H1524" s="8">
        <f t="shared" si="80"/>
        <v>22.500916377665366</v>
      </c>
      <c r="I1524" s="8">
        <f t="shared" si="81"/>
        <v>175.96500293571373</v>
      </c>
    </row>
    <row r="1525" spans="2:9" x14ac:dyDescent="0.3">
      <c r="B1525" s="6" t="s">
        <v>107</v>
      </c>
      <c r="C1525" t="s">
        <v>83</v>
      </c>
      <c r="D1525">
        <v>8</v>
      </c>
      <c r="E1525" s="7">
        <f t="shared" si="75"/>
        <v>2.5477707006369426</v>
      </c>
      <c r="F1525">
        <v>34</v>
      </c>
      <c r="G1525" s="16">
        <f t="shared" si="79"/>
        <v>0.52841765102776583</v>
      </c>
      <c r="H1525" s="8">
        <f t="shared" si="80"/>
        <v>0.24835629598304992</v>
      </c>
      <c r="I1525" s="8">
        <f t="shared" si="81"/>
        <v>5.098125933854992</v>
      </c>
    </row>
    <row r="1526" spans="2:9" x14ac:dyDescent="0.3">
      <c r="B1526" s="6" t="s">
        <v>22</v>
      </c>
      <c r="C1526" t="s">
        <v>71</v>
      </c>
      <c r="D1526">
        <v>37</v>
      </c>
      <c r="E1526" s="7">
        <f t="shared" si="75"/>
        <v>11.783439490445859</v>
      </c>
      <c r="F1526">
        <v>34</v>
      </c>
      <c r="G1526" s="16">
        <f t="shared" si="79"/>
        <v>26.042740712103306</v>
      </c>
      <c r="H1526" s="8">
        <f t="shared" si="80"/>
        <v>12.240088134688554</v>
      </c>
      <c r="I1526" s="8">
        <f t="shared" si="81"/>
        <v>109.05210005386697</v>
      </c>
    </row>
    <row r="1527" spans="2:9" x14ac:dyDescent="0.3">
      <c r="B1527" s="6" t="s">
        <v>49</v>
      </c>
      <c r="C1527" t="s">
        <v>50</v>
      </c>
      <c r="D1527">
        <v>35</v>
      </c>
      <c r="E1527" s="7">
        <f t="shared" si="75"/>
        <v>11.146496815286623</v>
      </c>
      <c r="F1527">
        <v>34</v>
      </c>
      <c r="G1527" s="16">
        <f t="shared" si="79"/>
        <v>22.608225284226034</v>
      </c>
      <c r="H1527" s="8">
        <f t="shared" si="80"/>
        <v>10.625865883586235</v>
      </c>
      <c r="I1527" s="8">
        <f t="shared" si="81"/>
        <v>97.581316702693215</v>
      </c>
    </row>
    <row r="1528" spans="2:9" x14ac:dyDescent="0.3">
      <c r="B1528" s="6" t="s">
        <v>49</v>
      </c>
      <c r="C1528" t="s">
        <v>50</v>
      </c>
      <c r="D1528">
        <v>42</v>
      </c>
      <c r="E1528" s="7">
        <f t="shared" si="75"/>
        <v>13.375796178343949</v>
      </c>
      <c r="F1528">
        <v>34</v>
      </c>
      <c r="G1528" s="16">
        <f t="shared" si="79"/>
        <v>35.956941485064313</v>
      </c>
      <c r="H1528" s="8">
        <f t="shared" si="80"/>
        <v>16.899762497980227</v>
      </c>
      <c r="I1528" s="8">
        <f t="shared" si="81"/>
        <v>140.51709605187824</v>
      </c>
    </row>
    <row r="1529" spans="2:9" x14ac:dyDescent="0.3">
      <c r="B1529" s="6" t="s">
        <v>49</v>
      </c>
      <c r="C1529" t="s">
        <v>50</v>
      </c>
      <c r="D1529">
        <v>27</v>
      </c>
      <c r="E1529" s="7">
        <f t="shared" si="75"/>
        <v>8.598726114649681</v>
      </c>
      <c r="F1529">
        <v>34</v>
      </c>
      <c r="G1529" s="16">
        <f t="shared" si="79"/>
        <v>11.679764309136601</v>
      </c>
      <c r="H1529" s="8">
        <f t="shared" si="80"/>
        <v>5.4894892252942027</v>
      </c>
      <c r="I1529" s="8">
        <f t="shared" si="81"/>
        <v>58.070840715317019</v>
      </c>
    </row>
    <row r="1530" spans="2:9" x14ac:dyDescent="0.3">
      <c r="B1530" s="6" t="s">
        <v>49</v>
      </c>
      <c r="C1530" t="s">
        <v>50</v>
      </c>
      <c r="D1530">
        <v>27</v>
      </c>
      <c r="E1530" s="7">
        <f t="shared" si="75"/>
        <v>8.598726114649681</v>
      </c>
      <c r="F1530">
        <v>34</v>
      </c>
      <c r="G1530" s="16">
        <f t="shared" si="79"/>
        <v>11.679764309136601</v>
      </c>
      <c r="H1530" s="8">
        <f t="shared" si="80"/>
        <v>5.4894892252942027</v>
      </c>
      <c r="I1530" s="8">
        <f t="shared" si="81"/>
        <v>58.070840715317019</v>
      </c>
    </row>
    <row r="1531" spans="2:9" x14ac:dyDescent="0.3">
      <c r="B1531" s="6" t="s">
        <v>49</v>
      </c>
      <c r="C1531" t="s">
        <v>50</v>
      </c>
      <c r="D1531">
        <v>11</v>
      </c>
      <c r="E1531" s="7">
        <f t="shared" si="75"/>
        <v>3.5031847133757958</v>
      </c>
      <c r="F1531">
        <v>34</v>
      </c>
      <c r="G1531" s="16">
        <f t="shared" si="79"/>
        <v>1.1883864272051015</v>
      </c>
      <c r="H1531" s="8">
        <f t="shared" si="80"/>
        <v>0.55854162078639769</v>
      </c>
      <c r="I1531" s="8">
        <f t="shared" si="81"/>
        <v>9.6386443436945939</v>
      </c>
    </row>
    <row r="1532" spans="2:9" x14ac:dyDescent="0.3">
      <c r="B1532" s="6" t="s">
        <v>107</v>
      </c>
      <c r="C1532" t="s">
        <v>83</v>
      </c>
      <c r="D1532">
        <v>27</v>
      </c>
      <c r="E1532" s="7">
        <f t="shared" si="75"/>
        <v>8.598726114649681</v>
      </c>
      <c r="F1532">
        <v>34</v>
      </c>
      <c r="G1532" s="16">
        <f t="shared" si="79"/>
        <v>11.679764309136601</v>
      </c>
      <c r="H1532" s="8">
        <f t="shared" si="80"/>
        <v>5.4894892252942027</v>
      </c>
      <c r="I1532" s="8">
        <f t="shared" si="81"/>
        <v>58.070840715317019</v>
      </c>
    </row>
    <row r="1533" spans="2:9" x14ac:dyDescent="0.3">
      <c r="B1533" s="6" t="s">
        <v>26</v>
      </c>
      <c r="C1533" t="s">
        <v>108</v>
      </c>
      <c r="D1533">
        <v>16</v>
      </c>
      <c r="E1533" s="7">
        <f t="shared" si="75"/>
        <v>5.0955414012738851</v>
      </c>
      <c r="F1533">
        <v>34</v>
      </c>
      <c r="G1533" s="16">
        <f t="shared" si="79"/>
        <v>3.0838884124204617</v>
      </c>
      <c r="H1533" s="8">
        <f t="shared" si="80"/>
        <v>1.4494275538376169</v>
      </c>
      <c r="I1533" s="8">
        <f t="shared" si="81"/>
        <v>20.392503735419968</v>
      </c>
    </row>
    <row r="1534" spans="2:9" x14ac:dyDescent="0.3">
      <c r="B1534" s="6" t="s">
        <v>22</v>
      </c>
      <c r="C1534" t="s">
        <v>109</v>
      </c>
      <c r="D1534">
        <v>21</v>
      </c>
      <c r="E1534" s="7">
        <f t="shared" si="75"/>
        <v>6.6878980891719744</v>
      </c>
      <c r="F1534">
        <v>34</v>
      </c>
      <c r="G1534" s="16">
        <f t="shared" si="79"/>
        <v>6.1611446384234441</v>
      </c>
      <c r="H1534" s="8">
        <f t="shared" si="80"/>
        <v>2.8957379800590184</v>
      </c>
      <c r="I1534" s="8">
        <f t="shared" si="81"/>
        <v>35.12927401296956</v>
      </c>
    </row>
    <row r="1535" spans="2:9" x14ac:dyDescent="0.3">
      <c r="B1535" s="6" t="s">
        <v>22</v>
      </c>
      <c r="C1535" t="s">
        <v>109</v>
      </c>
      <c r="D1535">
        <v>85</v>
      </c>
      <c r="E1535" s="7">
        <f t="shared" si="75"/>
        <v>27.070063694267514</v>
      </c>
      <c r="F1535">
        <v>35</v>
      </c>
      <c r="G1535" s="16">
        <f t="shared" si="79"/>
        <v>216.26411643012386</v>
      </c>
      <c r="H1535" s="8">
        <f t="shared" si="80"/>
        <v>101.64413472215821</v>
      </c>
      <c r="I1535" s="8">
        <f t="shared" si="81"/>
        <v>575.53062300159877</v>
      </c>
    </row>
    <row r="1536" spans="2:9" x14ac:dyDescent="0.3">
      <c r="B1536" s="10" t="s">
        <v>63</v>
      </c>
      <c r="C1536" t="s">
        <v>64</v>
      </c>
      <c r="D1536">
        <v>11</v>
      </c>
      <c r="E1536" s="7">
        <f t="shared" si="75"/>
        <v>3.5031847133757958</v>
      </c>
      <c r="F1536">
        <v>35</v>
      </c>
      <c r="G1536" s="16">
        <f t="shared" si="79"/>
        <v>1.1883864272051015</v>
      </c>
      <c r="H1536" s="8">
        <f t="shared" si="80"/>
        <v>0.55854162078639769</v>
      </c>
      <c r="I1536" s="8">
        <f t="shared" si="81"/>
        <v>9.6386443436945939</v>
      </c>
    </row>
    <row r="1537" spans="2:9" x14ac:dyDescent="0.3">
      <c r="B1537" s="6" t="s">
        <v>107</v>
      </c>
      <c r="C1537" t="s">
        <v>83</v>
      </c>
      <c r="D1537">
        <v>28</v>
      </c>
      <c r="E1537" s="7">
        <f t="shared" si="75"/>
        <v>8.9171974522292992</v>
      </c>
      <c r="F1537">
        <v>35</v>
      </c>
      <c r="G1537" s="16">
        <f t="shared" si="79"/>
        <v>12.812400007802271</v>
      </c>
      <c r="H1537" s="8">
        <f t="shared" si="80"/>
        <v>6.0218280036670668</v>
      </c>
      <c r="I1537" s="8">
        <f t="shared" si="81"/>
        <v>62.452042689723655</v>
      </c>
    </row>
    <row r="1538" spans="2:9" x14ac:dyDescent="0.3">
      <c r="B1538" s="6" t="s">
        <v>107</v>
      </c>
      <c r="C1538" t="s">
        <v>83</v>
      </c>
      <c r="D1538">
        <v>23</v>
      </c>
      <c r="E1538" s="7">
        <f t="shared" si="75"/>
        <v>7.3248407643312099</v>
      </c>
      <c r="F1538">
        <v>35</v>
      </c>
      <c r="G1538" s="16">
        <f t="shared" ref="G1538:G1601" si="82">EXP(2.545*LN(E1538)-3.018)</f>
        <v>7.7662370408352812</v>
      </c>
      <c r="H1538" s="8">
        <f t="shared" si="80"/>
        <v>3.6501314091925821</v>
      </c>
      <c r="I1538" s="8">
        <f t="shared" si="81"/>
        <v>42.139197172020175</v>
      </c>
    </row>
    <row r="1539" spans="2:9" x14ac:dyDescent="0.3">
      <c r="B1539" s="6" t="s">
        <v>107</v>
      </c>
      <c r="C1539" t="s">
        <v>83</v>
      </c>
      <c r="D1539">
        <v>38</v>
      </c>
      <c r="E1539" s="7">
        <f t="shared" si="75"/>
        <v>12.101910828025478</v>
      </c>
      <c r="F1539">
        <v>35</v>
      </c>
      <c r="G1539" s="16">
        <f t="shared" si="82"/>
        <v>27.871641848125346</v>
      </c>
      <c r="H1539" s="8">
        <f t="shared" ref="H1539:H1602" si="83">G1539*0.47</f>
        <v>13.099671668618912</v>
      </c>
      <c r="I1539" s="8">
        <f t="shared" ref="I1539:I1602" si="84">PI()*((E1539/2)^2)</f>
        <v>115.02646638260329</v>
      </c>
    </row>
    <row r="1540" spans="2:9" x14ac:dyDescent="0.3">
      <c r="B1540" s="6" t="s">
        <v>22</v>
      </c>
      <c r="C1540" t="s">
        <v>109</v>
      </c>
      <c r="D1540">
        <v>60</v>
      </c>
      <c r="E1540" s="7">
        <f t="shared" si="75"/>
        <v>19.108280254777068</v>
      </c>
      <c r="F1540">
        <v>35</v>
      </c>
      <c r="G1540" s="16">
        <f t="shared" si="82"/>
        <v>89.126783081460587</v>
      </c>
      <c r="H1540" s="8">
        <f t="shared" si="83"/>
        <v>41.889588048286477</v>
      </c>
      <c r="I1540" s="8">
        <f t="shared" si="84"/>
        <v>286.76958377934329</v>
      </c>
    </row>
    <row r="1541" spans="2:9" x14ac:dyDescent="0.3">
      <c r="B1541" s="6" t="s">
        <v>55</v>
      </c>
      <c r="C1541" t="s">
        <v>56</v>
      </c>
      <c r="D1541">
        <v>66</v>
      </c>
      <c r="E1541" s="7">
        <f t="shared" si="75"/>
        <v>21.019108280254777</v>
      </c>
      <c r="F1541">
        <v>35</v>
      </c>
      <c r="G1541" s="16">
        <f t="shared" si="82"/>
        <v>113.59327353116829</v>
      </c>
      <c r="H1541" s="8">
        <f t="shared" si="83"/>
        <v>53.388838559649095</v>
      </c>
      <c r="I1541" s="8">
        <f t="shared" si="84"/>
        <v>346.99119637300544</v>
      </c>
    </row>
    <row r="1542" spans="2:9" x14ac:dyDescent="0.3">
      <c r="B1542" s="6" t="s">
        <v>22</v>
      </c>
      <c r="C1542" t="s">
        <v>109</v>
      </c>
      <c r="D1542">
        <v>50</v>
      </c>
      <c r="E1542" s="7">
        <f t="shared" si="75"/>
        <v>15.923566878980891</v>
      </c>
      <c r="F1542">
        <v>35</v>
      </c>
      <c r="G1542" s="16">
        <f t="shared" si="82"/>
        <v>56.039204324455426</v>
      </c>
      <c r="H1542" s="8">
        <f t="shared" si="83"/>
        <v>26.338426032494048</v>
      </c>
      <c r="I1542" s="8">
        <f t="shared" si="84"/>
        <v>199.14554429121063</v>
      </c>
    </row>
    <row r="1543" spans="2:9" x14ac:dyDescent="0.3">
      <c r="B1543" s="6" t="s">
        <v>55</v>
      </c>
      <c r="C1543" t="s">
        <v>56</v>
      </c>
      <c r="D1543">
        <v>44</v>
      </c>
      <c r="E1543" s="7">
        <f t="shared" si="75"/>
        <v>14.012738853503183</v>
      </c>
      <c r="F1543">
        <v>35</v>
      </c>
      <c r="G1543" s="16">
        <f t="shared" si="82"/>
        <v>40.476258507180518</v>
      </c>
      <c r="H1543" s="8">
        <f t="shared" si="83"/>
        <v>19.023841498374843</v>
      </c>
      <c r="I1543" s="8">
        <f t="shared" si="84"/>
        <v>154.2183094991135</v>
      </c>
    </row>
    <row r="1544" spans="2:9" x14ac:dyDescent="0.3">
      <c r="B1544" s="6" t="s">
        <v>107</v>
      </c>
      <c r="C1544" t="s">
        <v>83</v>
      </c>
      <c r="D1544">
        <v>12</v>
      </c>
      <c r="E1544" s="7">
        <f t="shared" si="75"/>
        <v>3.8216560509554141</v>
      </c>
      <c r="F1544">
        <v>35</v>
      </c>
      <c r="G1544" s="16">
        <f t="shared" si="82"/>
        <v>1.4829604559731249</v>
      </c>
      <c r="H1544" s="8">
        <f t="shared" si="83"/>
        <v>0.69699141430736866</v>
      </c>
      <c r="I1544" s="8">
        <f t="shared" si="84"/>
        <v>11.470783351173734</v>
      </c>
    </row>
    <row r="1545" spans="2:9" x14ac:dyDescent="0.3">
      <c r="B1545" s="6" t="s">
        <v>107</v>
      </c>
      <c r="C1545" t="s">
        <v>83</v>
      </c>
      <c r="D1545">
        <v>28</v>
      </c>
      <c r="E1545" s="7">
        <f t="shared" si="75"/>
        <v>8.9171974522292992</v>
      </c>
      <c r="F1545">
        <v>35</v>
      </c>
      <c r="G1545" s="16">
        <f t="shared" si="82"/>
        <v>12.812400007802271</v>
      </c>
      <c r="H1545" s="8">
        <f t="shared" si="83"/>
        <v>6.0218280036670668</v>
      </c>
      <c r="I1545" s="8">
        <f t="shared" si="84"/>
        <v>62.452042689723655</v>
      </c>
    </row>
    <row r="1546" spans="2:9" x14ac:dyDescent="0.3">
      <c r="B1546" s="6" t="s">
        <v>107</v>
      </c>
      <c r="C1546" t="s">
        <v>83</v>
      </c>
      <c r="D1546">
        <v>36</v>
      </c>
      <c r="E1546" s="7">
        <f t="shared" si="75"/>
        <v>11.464968152866241</v>
      </c>
      <c r="F1546">
        <v>35</v>
      </c>
      <c r="G1546" s="16">
        <f t="shared" si="82"/>
        <v>24.288638087192005</v>
      </c>
      <c r="H1546" s="8">
        <f t="shared" si="83"/>
        <v>11.415659900980241</v>
      </c>
      <c r="I1546" s="8">
        <f t="shared" si="84"/>
        <v>103.2370501605636</v>
      </c>
    </row>
    <row r="1547" spans="2:9" x14ac:dyDescent="0.3">
      <c r="B1547" s="6" t="s">
        <v>107</v>
      </c>
      <c r="C1547" t="s">
        <v>83</v>
      </c>
      <c r="D1547">
        <v>25</v>
      </c>
      <c r="E1547" s="7">
        <f t="shared" si="75"/>
        <v>7.9617834394904454</v>
      </c>
      <c r="F1547">
        <v>35</v>
      </c>
      <c r="G1547" s="16">
        <f t="shared" si="82"/>
        <v>9.6021972115884662</v>
      </c>
      <c r="H1547" s="8">
        <f t="shared" si="83"/>
        <v>4.5130326894465789</v>
      </c>
      <c r="I1547" s="8">
        <f t="shared" si="84"/>
        <v>49.786386072802657</v>
      </c>
    </row>
    <row r="1548" spans="2:9" x14ac:dyDescent="0.3">
      <c r="B1548" s="6" t="s">
        <v>107</v>
      </c>
      <c r="C1548" t="s">
        <v>83</v>
      </c>
      <c r="D1548">
        <v>16</v>
      </c>
      <c r="E1548" s="7">
        <f t="shared" si="75"/>
        <v>5.0955414012738851</v>
      </c>
      <c r="F1548">
        <v>35</v>
      </c>
      <c r="G1548" s="16">
        <f t="shared" si="82"/>
        <v>3.0838884124204617</v>
      </c>
      <c r="H1548" s="8">
        <f t="shared" si="83"/>
        <v>1.4494275538376169</v>
      </c>
      <c r="I1548" s="8">
        <f t="shared" si="84"/>
        <v>20.392503735419968</v>
      </c>
    </row>
    <row r="1549" spans="2:9" x14ac:dyDescent="0.3">
      <c r="B1549" s="6" t="s">
        <v>107</v>
      </c>
      <c r="C1549" t="s">
        <v>83</v>
      </c>
      <c r="D1549">
        <v>34</v>
      </c>
      <c r="E1549" s="7">
        <f t="shared" si="75"/>
        <v>10.828025477707007</v>
      </c>
      <c r="F1549">
        <v>35</v>
      </c>
      <c r="G1549" s="16">
        <f t="shared" si="82"/>
        <v>21.000379507614944</v>
      </c>
      <c r="H1549" s="8">
        <f t="shared" si="83"/>
        <v>9.8701783685790225</v>
      </c>
      <c r="I1549" s="8">
        <f t="shared" si="84"/>
        <v>92.084899680255816</v>
      </c>
    </row>
    <row r="1550" spans="2:9" x14ac:dyDescent="0.3">
      <c r="B1550" s="6" t="s">
        <v>55</v>
      </c>
      <c r="C1550" t="s">
        <v>56</v>
      </c>
      <c r="D1550">
        <v>23</v>
      </c>
      <c r="E1550" s="7">
        <f t="shared" si="75"/>
        <v>7.3248407643312099</v>
      </c>
      <c r="F1550">
        <v>35</v>
      </c>
      <c r="G1550" s="16">
        <f t="shared" si="82"/>
        <v>7.7662370408352812</v>
      </c>
      <c r="H1550" s="8">
        <f t="shared" si="83"/>
        <v>3.6501314091925821</v>
      </c>
      <c r="I1550" s="8">
        <f t="shared" si="84"/>
        <v>42.139197172020175</v>
      </c>
    </row>
    <row r="1551" spans="2:9" x14ac:dyDescent="0.3">
      <c r="B1551" s="6" t="s">
        <v>107</v>
      </c>
      <c r="C1551" t="s">
        <v>83</v>
      </c>
      <c r="D1551">
        <v>9</v>
      </c>
      <c r="E1551" s="7">
        <f t="shared" si="75"/>
        <v>2.8662420382165603</v>
      </c>
      <c r="F1551">
        <v>35</v>
      </c>
      <c r="G1551" s="16">
        <f t="shared" si="82"/>
        <v>0.71311650094821233</v>
      </c>
      <c r="H1551" s="8">
        <f t="shared" si="83"/>
        <v>0.33516475544565977</v>
      </c>
      <c r="I1551" s="8">
        <f t="shared" si="84"/>
        <v>6.4523156350352249</v>
      </c>
    </row>
    <row r="1552" spans="2:9" x14ac:dyDescent="0.3">
      <c r="B1552" s="6" t="s">
        <v>107</v>
      </c>
      <c r="C1552" t="s">
        <v>83</v>
      </c>
      <c r="D1552">
        <v>9</v>
      </c>
      <c r="E1552" s="7">
        <f t="shared" si="75"/>
        <v>2.8662420382165603</v>
      </c>
      <c r="F1552">
        <v>35</v>
      </c>
      <c r="G1552" s="16">
        <f t="shared" si="82"/>
        <v>0.71311650094821233</v>
      </c>
      <c r="H1552" s="8">
        <f t="shared" si="83"/>
        <v>0.33516475544565977</v>
      </c>
      <c r="I1552" s="8">
        <f t="shared" si="84"/>
        <v>6.4523156350352249</v>
      </c>
    </row>
    <row r="1553" spans="2:9" x14ac:dyDescent="0.3">
      <c r="B1553" s="6" t="s">
        <v>107</v>
      </c>
      <c r="C1553" t="s">
        <v>83</v>
      </c>
      <c r="D1553">
        <v>10</v>
      </c>
      <c r="E1553" s="7">
        <f t="shared" si="75"/>
        <v>3.1847133757961781</v>
      </c>
      <c r="F1553">
        <v>35</v>
      </c>
      <c r="G1553" s="16">
        <f t="shared" si="82"/>
        <v>0.93242369043444173</v>
      </c>
      <c r="H1553" s="8">
        <f t="shared" si="83"/>
        <v>0.43823913450418761</v>
      </c>
      <c r="I1553" s="8">
        <f t="shared" si="84"/>
        <v>7.9658217716484252</v>
      </c>
    </row>
    <row r="1554" spans="2:9" x14ac:dyDescent="0.3">
      <c r="B1554" s="6" t="s">
        <v>22</v>
      </c>
      <c r="C1554" t="s">
        <v>109</v>
      </c>
      <c r="D1554">
        <v>23</v>
      </c>
      <c r="E1554" s="7">
        <f t="shared" si="75"/>
        <v>7.3248407643312099</v>
      </c>
      <c r="F1554">
        <v>35</v>
      </c>
      <c r="G1554" s="16">
        <f t="shared" si="82"/>
        <v>7.7662370408352812</v>
      </c>
      <c r="H1554" s="8">
        <f t="shared" si="83"/>
        <v>3.6501314091925821</v>
      </c>
      <c r="I1554" s="8">
        <f t="shared" si="84"/>
        <v>42.139197172020175</v>
      </c>
    </row>
    <row r="1555" spans="2:9" x14ac:dyDescent="0.3">
      <c r="B1555" s="6" t="s">
        <v>22</v>
      </c>
      <c r="C1555" t="s">
        <v>109</v>
      </c>
      <c r="D1555">
        <v>23</v>
      </c>
      <c r="E1555" s="7">
        <f t="shared" si="75"/>
        <v>7.3248407643312099</v>
      </c>
      <c r="F1555">
        <v>35</v>
      </c>
      <c r="G1555" s="16">
        <f t="shared" si="82"/>
        <v>7.7662370408352812</v>
      </c>
      <c r="H1555" s="8">
        <f t="shared" si="83"/>
        <v>3.6501314091925821</v>
      </c>
      <c r="I1555" s="8">
        <f t="shared" si="84"/>
        <v>42.139197172020175</v>
      </c>
    </row>
    <row r="1556" spans="2:9" x14ac:dyDescent="0.3">
      <c r="B1556" s="6" t="s">
        <v>22</v>
      </c>
      <c r="C1556" t="s">
        <v>83</v>
      </c>
      <c r="D1556">
        <v>10</v>
      </c>
      <c r="E1556" s="7">
        <f t="shared" si="75"/>
        <v>3.1847133757961781</v>
      </c>
      <c r="F1556">
        <v>35</v>
      </c>
      <c r="G1556" s="16">
        <f t="shared" si="82"/>
        <v>0.93242369043444173</v>
      </c>
      <c r="H1556" s="8">
        <f t="shared" si="83"/>
        <v>0.43823913450418761</v>
      </c>
      <c r="I1556" s="8">
        <f t="shared" si="84"/>
        <v>7.9658217716484252</v>
      </c>
    </row>
    <row r="1557" spans="2:9" x14ac:dyDescent="0.3">
      <c r="B1557" s="6" t="s">
        <v>22</v>
      </c>
      <c r="C1557" t="s">
        <v>83</v>
      </c>
      <c r="D1557">
        <v>30</v>
      </c>
      <c r="E1557" s="7">
        <f t="shared" si="75"/>
        <v>9.5541401273885338</v>
      </c>
      <c r="F1557">
        <v>35</v>
      </c>
      <c r="G1557" s="16">
        <f t="shared" si="82"/>
        <v>15.271682713902763</v>
      </c>
      <c r="H1557" s="8">
        <f t="shared" si="83"/>
        <v>7.1776908755342985</v>
      </c>
      <c r="I1557" s="8">
        <f t="shared" si="84"/>
        <v>71.692395944835823</v>
      </c>
    </row>
    <row r="1558" spans="2:9" x14ac:dyDescent="0.3">
      <c r="B1558" s="6" t="s">
        <v>22</v>
      </c>
      <c r="C1558" t="s">
        <v>109</v>
      </c>
      <c r="D1558">
        <v>32</v>
      </c>
      <c r="E1558" s="7">
        <f t="shared" si="75"/>
        <v>10.19108280254777</v>
      </c>
      <c r="F1558">
        <v>35</v>
      </c>
      <c r="G1558" s="16">
        <f t="shared" si="82"/>
        <v>17.997823732351961</v>
      </c>
      <c r="H1558" s="8">
        <f t="shared" si="83"/>
        <v>8.4589771542054208</v>
      </c>
      <c r="I1558" s="8">
        <f t="shared" si="84"/>
        <v>81.570014941679872</v>
      </c>
    </row>
    <row r="1559" spans="2:9" x14ac:dyDescent="0.3">
      <c r="B1559" s="6" t="s">
        <v>107</v>
      </c>
      <c r="C1559" t="s">
        <v>83</v>
      </c>
      <c r="D1559">
        <v>14</v>
      </c>
      <c r="E1559" s="7">
        <f t="shared" si="75"/>
        <v>4.4585987261146496</v>
      </c>
      <c r="F1559">
        <v>35</v>
      </c>
      <c r="G1559" s="16">
        <f t="shared" si="82"/>
        <v>2.1953772026521454</v>
      </c>
      <c r="H1559" s="8">
        <f t="shared" si="83"/>
        <v>1.0318272852465082</v>
      </c>
      <c r="I1559" s="8">
        <f t="shared" si="84"/>
        <v>15.613010672430914</v>
      </c>
    </row>
    <row r="1560" spans="2:9" x14ac:dyDescent="0.3">
      <c r="B1560" s="6" t="s">
        <v>22</v>
      </c>
      <c r="C1560" t="s">
        <v>109</v>
      </c>
      <c r="D1560">
        <v>40</v>
      </c>
      <c r="E1560" s="7">
        <f t="shared" si="75"/>
        <v>12.738853503184712</v>
      </c>
      <c r="F1560">
        <v>35</v>
      </c>
      <c r="G1560" s="16">
        <f t="shared" si="82"/>
        <v>31.758207152369334</v>
      </c>
      <c r="H1560" s="8">
        <f t="shared" si="83"/>
        <v>14.926357361613587</v>
      </c>
      <c r="I1560" s="8">
        <f t="shared" si="84"/>
        <v>127.4531483463748</v>
      </c>
    </row>
    <row r="1561" spans="2:9" x14ac:dyDescent="0.3">
      <c r="B1561" s="6" t="s">
        <v>22</v>
      </c>
      <c r="C1561" t="s">
        <v>109</v>
      </c>
      <c r="D1561">
        <v>35</v>
      </c>
      <c r="E1561" s="7">
        <f t="shared" si="75"/>
        <v>11.146496815286623</v>
      </c>
      <c r="F1561">
        <v>35</v>
      </c>
      <c r="G1561" s="16">
        <f t="shared" si="82"/>
        <v>22.608225284226034</v>
      </c>
      <c r="H1561" s="8">
        <f t="shared" si="83"/>
        <v>10.625865883586235</v>
      </c>
      <c r="I1561" s="8">
        <f t="shared" si="84"/>
        <v>97.581316702693215</v>
      </c>
    </row>
    <row r="1562" spans="2:9" x14ac:dyDescent="0.3">
      <c r="B1562" s="6" t="s">
        <v>22</v>
      </c>
      <c r="C1562" t="s">
        <v>109</v>
      </c>
      <c r="D1562">
        <v>58</v>
      </c>
      <c r="E1562" s="7">
        <f t="shared" ref="E1562:E1816" si="85">D1562/3.14</f>
        <v>18.471337579617835</v>
      </c>
      <c r="F1562">
        <v>35</v>
      </c>
      <c r="G1562" s="16">
        <f t="shared" si="82"/>
        <v>81.759371234367848</v>
      </c>
      <c r="H1562" s="8">
        <f t="shared" si="83"/>
        <v>38.426904480152885</v>
      </c>
      <c r="I1562" s="8">
        <f t="shared" si="84"/>
        <v>267.9702443982531</v>
      </c>
    </row>
    <row r="1563" spans="2:9" x14ac:dyDescent="0.3">
      <c r="B1563" s="6" t="s">
        <v>22</v>
      </c>
      <c r="C1563" t="s">
        <v>109</v>
      </c>
      <c r="D1563">
        <v>33</v>
      </c>
      <c r="E1563" s="7">
        <f t="shared" si="85"/>
        <v>10.509554140127388</v>
      </c>
      <c r="F1563">
        <v>35</v>
      </c>
      <c r="G1563" s="16">
        <f t="shared" si="82"/>
        <v>19.463963264735195</v>
      </c>
      <c r="H1563" s="8">
        <f t="shared" si="83"/>
        <v>9.1480627344255421</v>
      </c>
      <c r="I1563" s="8">
        <f t="shared" si="84"/>
        <v>86.747799093251359</v>
      </c>
    </row>
    <row r="1564" spans="2:9" x14ac:dyDescent="0.3">
      <c r="B1564" s="6" t="s">
        <v>26</v>
      </c>
      <c r="C1564" t="s">
        <v>108</v>
      </c>
      <c r="D1564">
        <v>10</v>
      </c>
      <c r="E1564" s="7">
        <f t="shared" si="85"/>
        <v>3.1847133757961781</v>
      </c>
      <c r="F1564">
        <v>35</v>
      </c>
      <c r="G1564" s="16">
        <f t="shared" si="82"/>
        <v>0.93242369043444173</v>
      </c>
      <c r="H1564" s="8">
        <f t="shared" si="83"/>
        <v>0.43823913450418761</v>
      </c>
      <c r="I1564" s="8">
        <f t="shared" si="84"/>
        <v>7.9658217716484252</v>
      </c>
    </row>
    <row r="1565" spans="2:9" x14ac:dyDescent="0.3">
      <c r="B1565" s="6" t="s">
        <v>22</v>
      </c>
      <c r="C1565" t="s">
        <v>109</v>
      </c>
      <c r="D1565">
        <v>15</v>
      </c>
      <c r="E1565" s="7">
        <f t="shared" si="85"/>
        <v>4.7770700636942669</v>
      </c>
      <c r="F1565">
        <v>35</v>
      </c>
      <c r="G1565" s="16">
        <f t="shared" si="82"/>
        <v>2.6167700084154584</v>
      </c>
      <c r="H1565" s="8">
        <f t="shared" si="83"/>
        <v>1.2298819039552653</v>
      </c>
      <c r="I1565" s="8">
        <f t="shared" si="84"/>
        <v>17.923098986208956</v>
      </c>
    </row>
    <row r="1566" spans="2:9" x14ac:dyDescent="0.3">
      <c r="B1566" s="6" t="s">
        <v>12</v>
      </c>
      <c r="C1566" t="s">
        <v>13</v>
      </c>
      <c r="D1566">
        <v>17</v>
      </c>
      <c r="E1566" s="7">
        <f t="shared" si="85"/>
        <v>5.4140127388535033</v>
      </c>
      <c r="F1566">
        <v>35</v>
      </c>
      <c r="G1566" s="16">
        <f t="shared" si="82"/>
        <v>3.5983698908858401</v>
      </c>
      <c r="H1566" s="8">
        <f t="shared" si="83"/>
        <v>1.6912338487163447</v>
      </c>
      <c r="I1566" s="8">
        <f t="shared" si="84"/>
        <v>23.021224920063954</v>
      </c>
    </row>
    <row r="1567" spans="2:9" x14ac:dyDescent="0.3">
      <c r="B1567" s="6" t="s">
        <v>26</v>
      </c>
      <c r="C1567" t="s">
        <v>108</v>
      </c>
      <c r="D1567">
        <v>10</v>
      </c>
      <c r="E1567" s="7">
        <f t="shared" si="85"/>
        <v>3.1847133757961781</v>
      </c>
      <c r="F1567">
        <v>35</v>
      </c>
      <c r="G1567" s="16">
        <f t="shared" si="82"/>
        <v>0.93242369043444173</v>
      </c>
      <c r="H1567" s="8">
        <f t="shared" si="83"/>
        <v>0.43823913450418761</v>
      </c>
      <c r="I1567" s="8">
        <f t="shared" si="84"/>
        <v>7.9658217716484252</v>
      </c>
    </row>
    <row r="1568" spans="2:9" x14ac:dyDescent="0.3">
      <c r="B1568" s="6" t="s">
        <v>26</v>
      </c>
      <c r="C1568" t="s">
        <v>108</v>
      </c>
      <c r="D1568">
        <v>9</v>
      </c>
      <c r="E1568" s="7">
        <f t="shared" si="85"/>
        <v>2.8662420382165603</v>
      </c>
      <c r="F1568">
        <v>35</v>
      </c>
      <c r="G1568" s="16">
        <f t="shared" si="82"/>
        <v>0.71311650094821233</v>
      </c>
      <c r="H1568" s="8">
        <f t="shared" si="83"/>
        <v>0.33516475544565977</v>
      </c>
      <c r="I1568" s="8">
        <f t="shared" si="84"/>
        <v>6.4523156350352249</v>
      </c>
    </row>
    <row r="1569" spans="2:9" ht="15.6" x14ac:dyDescent="0.3">
      <c r="B1569" s="6" t="s">
        <v>78</v>
      </c>
      <c r="C1569" s="14" t="s">
        <v>79</v>
      </c>
      <c r="D1569">
        <v>23</v>
      </c>
      <c r="E1569" s="7">
        <f t="shared" si="85"/>
        <v>7.3248407643312099</v>
      </c>
      <c r="F1569">
        <v>35</v>
      </c>
      <c r="G1569" s="16">
        <f t="shared" si="82"/>
        <v>7.7662370408352812</v>
      </c>
      <c r="H1569" s="8">
        <f t="shared" si="83"/>
        <v>3.6501314091925821</v>
      </c>
      <c r="I1569" s="8">
        <f t="shared" si="84"/>
        <v>42.139197172020175</v>
      </c>
    </row>
    <row r="1570" spans="2:9" x14ac:dyDescent="0.3">
      <c r="B1570" s="6" t="s">
        <v>43</v>
      </c>
      <c r="C1570" t="s">
        <v>44</v>
      </c>
      <c r="D1570">
        <v>16</v>
      </c>
      <c r="E1570" s="7">
        <f t="shared" si="85"/>
        <v>5.0955414012738851</v>
      </c>
      <c r="F1570">
        <v>35</v>
      </c>
      <c r="G1570" s="16">
        <f t="shared" si="82"/>
        <v>3.0838884124204617</v>
      </c>
      <c r="H1570" s="8">
        <f t="shared" si="83"/>
        <v>1.4494275538376169</v>
      </c>
      <c r="I1570" s="8">
        <f t="shared" si="84"/>
        <v>20.392503735419968</v>
      </c>
    </row>
    <row r="1571" spans="2:9" x14ac:dyDescent="0.3">
      <c r="B1571" s="6" t="s">
        <v>22</v>
      </c>
      <c r="C1571" t="s">
        <v>109</v>
      </c>
      <c r="D1571">
        <v>22</v>
      </c>
      <c r="E1571" s="7">
        <f t="shared" si="85"/>
        <v>7.0063694267515917</v>
      </c>
      <c r="F1571">
        <v>35</v>
      </c>
      <c r="G1571" s="16">
        <f t="shared" si="82"/>
        <v>6.9355198964445544</v>
      </c>
      <c r="H1571" s="8">
        <f t="shared" si="83"/>
        <v>3.2596943513289403</v>
      </c>
      <c r="I1571" s="8">
        <f t="shared" si="84"/>
        <v>38.554577374778376</v>
      </c>
    </row>
    <row r="1572" spans="2:9" x14ac:dyDescent="0.3">
      <c r="B1572" s="6" t="s">
        <v>107</v>
      </c>
      <c r="C1572" t="s">
        <v>83</v>
      </c>
      <c r="D1572">
        <v>33</v>
      </c>
      <c r="E1572" s="7">
        <f t="shared" si="85"/>
        <v>10.509554140127388</v>
      </c>
      <c r="F1572">
        <v>35</v>
      </c>
      <c r="G1572" s="16">
        <f t="shared" si="82"/>
        <v>19.463963264735195</v>
      </c>
      <c r="H1572" s="8">
        <f t="shared" si="83"/>
        <v>9.1480627344255421</v>
      </c>
      <c r="I1572" s="8">
        <f t="shared" si="84"/>
        <v>86.747799093251359</v>
      </c>
    </row>
    <row r="1573" spans="2:9" x14ac:dyDescent="0.3">
      <c r="B1573" s="6" t="s">
        <v>43</v>
      </c>
      <c r="C1573" t="s">
        <v>44</v>
      </c>
      <c r="D1573">
        <v>18</v>
      </c>
      <c r="E1573" s="7">
        <f t="shared" si="85"/>
        <v>5.7324840764331206</v>
      </c>
      <c r="F1573">
        <v>35</v>
      </c>
      <c r="G1573" s="16">
        <f t="shared" si="82"/>
        <v>4.1618059307872386</v>
      </c>
      <c r="H1573" s="8">
        <f t="shared" si="83"/>
        <v>1.9560487874700021</v>
      </c>
      <c r="I1573" s="8">
        <f t="shared" si="84"/>
        <v>25.809262540140899</v>
      </c>
    </row>
    <row r="1574" spans="2:9" x14ac:dyDescent="0.3">
      <c r="B1574" s="6" t="s">
        <v>43</v>
      </c>
      <c r="C1574" t="s">
        <v>44</v>
      </c>
      <c r="D1574">
        <v>16</v>
      </c>
      <c r="E1574" s="7">
        <f t="shared" si="85"/>
        <v>5.0955414012738851</v>
      </c>
      <c r="F1574">
        <v>35</v>
      </c>
      <c r="G1574" s="16">
        <f t="shared" si="82"/>
        <v>3.0838884124204617</v>
      </c>
      <c r="H1574" s="8">
        <f t="shared" si="83"/>
        <v>1.4494275538376169</v>
      </c>
      <c r="I1574" s="8">
        <f t="shared" si="84"/>
        <v>20.392503735419968</v>
      </c>
    </row>
    <row r="1575" spans="2:9" x14ac:dyDescent="0.3">
      <c r="B1575" s="6" t="s">
        <v>43</v>
      </c>
      <c r="C1575" t="s">
        <v>44</v>
      </c>
      <c r="D1575">
        <v>12.5</v>
      </c>
      <c r="E1575" s="7">
        <f t="shared" si="85"/>
        <v>3.9808917197452227</v>
      </c>
      <c r="F1575">
        <v>35</v>
      </c>
      <c r="G1575" s="16">
        <f t="shared" si="82"/>
        <v>1.6453158534586896</v>
      </c>
      <c r="H1575" s="8">
        <f t="shared" si="83"/>
        <v>0.77329845112558404</v>
      </c>
      <c r="I1575" s="8">
        <f t="shared" si="84"/>
        <v>12.446596518200664</v>
      </c>
    </row>
    <row r="1576" spans="2:9" x14ac:dyDescent="0.3">
      <c r="B1576" s="6" t="s">
        <v>26</v>
      </c>
      <c r="C1576" t="s">
        <v>108</v>
      </c>
      <c r="D1576">
        <v>15</v>
      </c>
      <c r="E1576" s="7">
        <f t="shared" si="85"/>
        <v>4.7770700636942669</v>
      </c>
      <c r="F1576">
        <v>35</v>
      </c>
      <c r="G1576" s="16">
        <f t="shared" si="82"/>
        <v>2.6167700084154584</v>
      </c>
      <c r="H1576" s="8">
        <f t="shared" si="83"/>
        <v>1.2298819039552653</v>
      </c>
      <c r="I1576" s="8">
        <f t="shared" si="84"/>
        <v>17.923098986208956</v>
      </c>
    </row>
    <row r="1577" spans="2:9" x14ac:dyDescent="0.3">
      <c r="B1577" s="6" t="s">
        <v>116</v>
      </c>
      <c r="C1577" t="s">
        <v>117</v>
      </c>
      <c r="D1577">
        <v>21</v>
      </c>
      <c r="E1577" s="7">
        <f t="shared" si="85"/>
        <v>6.6878980891719744</v>
      </c>
      <c r="F1577">
        <v>35</v>
      </c>
      <c r="G1577" s="16">
        <f t="shared" si="82"/>
        <v>6.1611446384234441</v>
      </c>
      <c r="H1577" s="8">
        <f t="shared" si="83"/>
        <v>2.8957379800590184</v>
      </c>
      <c r="I1577" s="8">
        <f t="shared" si="84"/>
        <v>35.12927401296956</v>
      </c>
    </row>
    <row r="1578" spans="2:9" x14ac:dyDescent="0.3">
      <c r="B1578" s="13" t="s">
        <v>110</v>
      </c>
      <c r="C1578" t="s">
        <v>111</v>
      </c>
      <c r="D1578">
        <v>37</v>
      </c>
      <c r="E1578" s="7">
        <f t="shared" si="85"/>
        <v>11.783439490445859</v>
      </c>
      <c r="F1578">
        <v>36</v>
      </c>
      <c r="G1578" s="16">
        <f t="shared" si="82"/>
        <v>26.042740712103306</v>
      </c>
      <c r="H1578" s="8">
        <f t="shared" si="83"/>
        <v>12.240088134688554</v>
      </c>
      <c r="I1578" s="8">
        <f t="shared" si="84"/>
        <v>109.05210005386697</v>
      </c>
    </row>
    <row r="1579" spans="2:9" x14ac:dyDescent="0.3">
      <c r="B1579" s="6" t="s">
        <v>39</v>
      </c>
      <c r="C1579" t="s">
        <v>40</v>
      </c>
      <c r="D1579">
        <v>30</v>
      </c>
      <c r="E1579" s="7">
        <f t="shared" si="85"/>
        <v>9.5541401273885338</v>
      </c>
      <c r="F1579">
        <v>36</v>
      </c>
      <c r="G1579" s="16">
        <f t="shared" si="82"/>
        <v>15.271682713902763</v>
      </c>
      <c r="H1579" s="8">
        <f t="shared" si="83"/>
        <v>7.1776908755342985</v>
      </c>
      <c r="I1579" s="8">
        <f t="shared" si="84"/>
        <v>71.692395944835823</v>
      </c>
    </row>
    <row r="1580" spans="2:9" x14ac:dyDescent="0.3">
      <c r="B1580" s="6" t="s">
        <v>39</v>
      </c>
      <c r="C1580" t="s">
        <v>40</v>
      </c>
      <c r="D1580">
        <v>20</v>
      </c>
      <c r="E1580" s="7">
        <f t="shared" si="85"/>
        <v>6.3694267515923562</v>
      </c>
      <c r="F1580">
        <v>36</v>
      </c>
      <c r="G1580" s="16">
        <f t="shared" si="82"/>
        <v>5.4417005351814183</v>
      </c>
      <c r="H1580" s="8">
        <f t="shared" si="83"/>
        <v>2.5575992515352666</v>
      </c>
      <c r="I1580" s="8">
        <f t="shared" si="84"/>
        <v>31.863287086593701</v>
      </c>
    </row>
    <row r="1581" spans="2:9" x14ac:dyDescent="0.3">
      <c r="B1581" s="6" t="s">
        <v>39</v>
      </c>
      <c r="C1581" t="s">
        <v>40</v>
      </c>
      <c r="D1581">
        <v>14</v>
      </c>
      <c r="E1581" s="7">
        <f t="shared" si="85"/>
        <v>4.4585987261146496</v>
      </c>
      <c r="F1581">
        <v>36</v>
      </c>
      <c r="G1581" s="16">
        <f t="shared" si="82"/>
        <v>2.1953772026521454</v>
      </c>
      <c r="H1581" s="8">
        <f t="shared" si="83"/>
        <v>1.0318272852465082</v>
      </c>
      <c r="I1581" s="8">
        <f t="shared" si="84"/>
        <v>15.613010672430914</v>
      </c>
    </row>
    <row r="1582" spans="2:9" x14ac:dyDescent="0.3">
      <c r="B1582" s="6" t="s">
        <v>15</v>
      </c>
      <c r="C1582" t="s">
        <v>60</v>
      </c>
      <c r="D1582">
        <v>34</v>
      </c>
      <c r="E1582" s="7">
        <f t="shared" si="85"/>
        <v>10.828025477707007</v>
      </c>
      <c r="F1582">
        <v>36</v>
      </c>
      <c r="G1582" s="16">
        <f t="shared" si="82"/>
        <v>21.000379507614944</v>
      </c>
      <c r="H1582" s="8">
        <f t="shared" si="83"/>
        <v>9.8701783685790225</v>
      </c>
      <c r="I1582" s="8">
        <f t="shared" si="84"/>
        <v>92.084899680255816</v>
      </c>
    </row>
    <row r="1583" spans="2:9" x14ac:dyDescent="0.3">
      <c r="B1583" s="6" t="s">
        <v>39</v>
      </c>
      <c r="C1583" t="s">
        <v>40</v>
      </c>
      <c r="D1583">
        <v>11</v>
      </c>
      <c r="E1583" s="7">
        <f t="shared" si="85"/>
        <v>3.5031847133757958</v>
      </c>
      <c r="F1583">
        <v>36</v>
      </c>
      <c r="G1583" s="16">
        <f t="shared" si="82"/>
        <v>1.1883864272051015</v>
      </c>
      <c r="H1583" s="8">
        <f t="shared" si="83"/>
        <v>0.55854162078639769</v>
      </c>
      <c r="I1583" s="8">
        <f t="shared" si="84"/>
        <v>9.6386443436945939</v>
      </c>
    </row>
    <row r="1584" spans="2:9" x14ac:dyDescent="0.3">
      <c r="B1584" s="6" t="s">
        <v>39</v>
      </c>
      <c r="C1584" t="s">
        <v>40</v>
      </c>
      <c r="D1584">
        <v>18</v>
      </c>
      <c r="E1584" s="7">
        <f t="shared" si="85"/>
        <v>5.7324840764331206</v>
      </c>
      <c r="F1584">
        <v>36</v>
      </c>
      <c r="G1584" s="16">
        <f t="shared" si="82"/>
        <v>4.1618059307872386</v>
      </c>
      <c r="H1584" s="8">
        <f t="shared" si="83"/>
        <v>1.9560487874700021</v>
      </c>
      <c r="I1584" s="8">
        <f t="shared" si="84"/>
        <v>25.809262540140899</v>
      </c>
    </row>
    <row r="1585" spans="2:9" x14ac:dyDescent="0.3">
      <c r="B1585" s="6" t="s">
        <v>39</v>
      </c>
      <c r="C1585" t="s">
        <v>40</v>
      </c>
      <c r="D1585">
        <v>7</v>
      </c>
      <c r="E1585" s="7">
        <f t="shared" si="85"/>
        <v>2.2292993630573248</v>
      </c>
      <c r="F1585">
        <v>36</v>
      </c>
      <c r="G1585" s="16">
        <f t="shared" si="82"/>
        <v>0.37617316498000025</v>
      </c>
      <c r="H1585" s="8">
        <f t="shared" si="83"/>
        <v>0.1768013875406001</v>
      </c>
      <c r="I1585" s="8">
        <f t="shared" si="84"/>
        <v>3.9032526681077284</v>
      </c>
    </row>
    <row r="1586" spans="2:9" x14ac:dyDescent="0.3">
      <c r="B1586" s="6" t="s">
        <v>39</v>
      </c>
      <c r="C1586" t="s">
        <v>40</v>
      </c>
      <c r="D1586">
        <v>6</v>
      </c>
      <c r="E1586" s="7">
        <f t="shared" si="85"/>
        <v>1.910828025477707</v>
      </c>
      <c r="F1586">
        <v>36</v>
      </c>
      <c r="G1586" s="16">
        <f t="shared" si="82"/>
        <v>0.25410208668910245</v>
      </c>
      <c r="H1586" s="8">
        <f t="shared" si="83"/>
        <v>0.11942798074387814</v>
      </c>
      <c r="I1586" s="8">
        <f t="shared" si="84"/>
        <v>2.8676958377934336</v>
      </c>
    </row>
    <row r="1587" spans="2:9" x14ac:dyDescent="0.3">
      <c r="B1587" s="6" t="s">
        <v>39</v>
      </c>
      <c r="C1587" t="s">
        <v>40</v>
      </c>
      <c r="D1587">
        <v>26</v>
      </c>
      <c r="E1587" s="7">
        <f t="shared" si="85"/>
        <v>8.2802547770700627</v>
      </c>
      <c r="F1587">
        <v>36</v>
      </c>
      <c r="G1587" s="16">
        <f t="shared" si="82"/>
        <v>10.610124252760826</v>
      </c>
      <c r="H1587" s="8">
        <f t="shared" si="83"/>
        <v>4.9867583987975879</v>
      </c>
      <c r="I1587" s="8">
        <f t="shared" si="84"/>
        <v>53.848955176343352</v>
      </c>
    </row>
    <row r="1588" spans="2:9" x14ac:dyDescent="0.3">
      <c r="B1588" s="6" t="s">
        <v>39</v>
      </c>
      <c r="C1588" t="s">
        <v>40</v>
      </c>
      <c r="D1588">
        <v>20</v>
      </c>
      <c r="E1588" s="7">
        <f t="shared" si="85"/>
        <v>6.3694267515923562</v>
      </c>
      <c r="F1588">
        <v>36</v>
      </c>
      <c r="G1588" s="16">
        <f t="shared" si="82"/>
        <v>5.4417005351814183</v>
      </c>
      <c r="H1588" s="8">
        <f t="shared" si="83"/>
        <v>2.5575992515352666</v>
      </c>
      <c r="I1588" s="8">
        <f t="shared" si="84"/>
        <v>31.863287086593701</v>
      </c>
    </row>
    <row r="1589" spans="2:9" x14ac:dyDescent="0.3">
      <c r="B1589" s="6" t="s">
        <v>39</v>
      </c>
      <c r="C1589" t="s">
        <v>40</v>
      </c>
      <c r="D1589">
        <v>27</v>
      </c>
      <c r="E1589" s="7">
        <f t="shared" si="85"/>
        <v>8.598726114649681</v>
      </c>
      <c r="F1589">
        <v>36</v>
      </c>
      <c r="G1589" s="16">
        <f t="shared" si="82"/>
        <v>11.679764309136601</v>
      </c>
      <c r="H1589" s="8">
        <f t="shared" si="83"/>
        <v>5.4894892252942027</v>
      </c>
      <c r="I1589" s="8">
        <f t="shared" si="84"/>
        <v>58.070840715317019</v>
      </c>
    </row>
    <row r="1590" spans="2:9" x14ac:dyDescent="0.3">
      <c r="B1590" s="6" t="s">
        <v>22</v>
      </c>
      <c r="C1590" t="s">
        <v>109</v>
      </c>
      <c r="D1590">
        <v>14</v>
      </c>
      <c r="E1590" s="7">
        <f t="shared" si="85"/>
        <v>4.4585987261146496</v>
      </c>
      <c r="F1590">
        <v>36</v>
      </c>
      <c r="G1590" s="16">
        <f t="shared" si="82"/>
        <v>2.1953772026521454</v>
      </c>
      <c r="H1590" s="8">
        <f t="shared" si="83"/>
        <v>1.0318272852465082</v>
      </c>
      <c r="I1590" s="8">
        <f t="shared" si="84"/>
        <v>15.613010672430914</v>
      </c>
    </row>
    <row r="1591" spans="2:9" x14ac:dyDescent="0.3">
      <c r="B1591" s="6" t="s">
        <v>15</v>
      </c>
      <c r="C1591" t="s">
        <v>60</v>
      </c>
      <c r="D1591">
        <v>23</v>
      </c>
      <c r="E1591" s="7">
        <f t="shared" si="85"/>
        <v>7.3248407643312099</v>
      </c>
      <c r="F1591">
        <v>36</v>
      </c>
      <c r="G1591" s="16">
        <f t="shared" si="82"/>
        <v>7.7662370408352812</v>
      </c>
      <c r="H1591" s="8">
        <f t="shared" si="83"/>
        <v>3.6501314091925821</v>
      </c>
      <c r="I1591" s="8">
        <f t="shared" si="84"/>
        <v>42.139197172020175</v>
      </c>
    </row>
    <row r="1592" spans="2:9" x14ac:dyDescent="0.3">
      <c r="B1592" s="6" t="s">
        <v>22</v>
      </c>
      <c r="C1592" t="s">
        <v>109</v>
      </c>
      <c r="D1592">
        <v>21</v>
      </c>
      <c r="E1592" s="7">
        <f t="shared" si="85"/>
        <v>6.6878980891719744</v>
      </c>
      <c r="F1592">
        <v>36</v>
      </c>
      <c r="G1592" s="16">
        <f t="shared" si="82"/>
        <v>6.1611446384234441</v>
      </c>
      <c r="H1592" s="8">
        <f t="shared" si="83"/>
        <v>2.8957379800590184</v>
      </c>
      <c r="I1592" s="8">
        <f t="shared" si="84"/>
        <v>35.12927401296956</v>
      </c>
    </row>
    <row r="1593" spans="2:9" x14ac:dyDescent="0.3">
      <c r="B1593" s="6" t="s">
        <v>39</v>
      </c>
      <c r="C1593" t="s">
        <v>40</v>
      </c>
      <c r="D1593">
        <v>24</v>
      </c>
      <c r="E1593" s="7">
        <f t="shared" si="85"/>
        <v>7.6433121019108281</v>
      </c>
      <c r="F1593">
        <v>36</v>
      </c>
      <c r="G1593" s="16">
        <f t="shared" si="82"/>
        <v>8.6546778998739011</v>
      </c>
      <c r="H1593" s="8">
        <f t="shared" si="83"/>
        <v>4.0676986129407329</v>
      </c>
      <c r="I1593" s="8">
        <f t="shared" si="84"/>
        <v>45.883133404694938</v>
      </c>
    </row>
    <row r="1594" spans="2:9" x14ac:dyDescent="0.3">
      <c r="B1594" s="6" t="s">
        <v>39</v>
      </c>
      <c r="C1594" t="s">
        <v>40</v>
      </c>
      <c r="D1594">
        <v>58</v>
      </c>
      <c r="E1594" s="7">
        <f t="shared" si="85"/>
        <v>18.471337579617835</v>
      </c>
      <c r="F1594">
        <v>36</v>
      </c>
      <c r="G1594" s="16">
        <f t="shared" si="82"/>
        <v>81.759371234367848</v>
      </c>
      <c r="H1594" s="8">
        <f t="shared" si="83"/>
        <v>38.426904480152885</v>
      </c>
      <c r="I1594" s="8">
        <f t="shared" si="84"/>
        <v>267.9702443982531</v>
      </c>
    </row>
    <row r="1595" spans="2:9" x14ac:dyDescent="0.3">
      <c r="B1595" s="6" t="s">
        <v>39</v>
      </c>
      <c r="C1595" t="s">
        <v>40</v>
      </c>
      <c r="D1595">
        <v>73</v>
      </c>
      <c r="E1595" s="7">
        <f t="shared" si="85"/>
        <v>23.248407643312103</v>
      </c>
      <c r="F1595">
        <v>36</v>
      </c>
      <c r="G1595" s="16">
        <f t="shared" si="82"/>
        <v>146.81484747822151</v>
      </c>
      <c r="H1595" s="8">
        <f t="shared" si="83"/>
        <v>69.002978314764107</v>
      </c>
      <c r="I1595" s="8">
        <f t="shared" si="84"/>
        <v>424.49864221114467</v>
      </c>
    </row>
    <row r="1596" spans="2:9" x14ac:dyDescent="0.3">
      <c r="B1596" s="6" t="s">
        <v>41</v>
      </c>
      <c r="C1596" t="s">
        <v>42</v>
      </c>
      <c r="D1596">
        <v>34</v>
      </c>
      <c r="E1596" s="7">
        <f t="shared" si="85"/>
        <v>10.828025477707007</v>
      </c>
      <c r="F1596">
        <v>36</v>
      </c>
      <c r="G1596" s="16">
        <f t="shared" si="82"/>
        <v>21.000379507614944</v>
      </c>
      <c r="H1596" s="8">
        <f t="shared" si="83"/>
        <v>9.8701783685790225</v>
      </c>
      <c r="I1596" s="8">
        <f t="shared" si="84"/>
        <v>92.084899680255816</v>
      </c>
    </row>
    <row r="1597" spans="2:9" x14ac:dyDescent="0.3">
      <c r="B1597" s="6" t="s">
        <v>78</v>
      </c>
      <c r="C1597" t="s">
        <v>79</v>
      </c>
      <c r="D1597">
        <v>14</v>
      </c>
      <c r="E1597" s="7">
        <f t="shared" si="85"/>
        <v>4.4585987261146496</v>
      </c>
      <c r="F1597">
        <v>36</v>
      </c>
      <c r="G1597" s="16">
        <f t="shared" si="82"/>
        <v>2.1953772026521454</v>
      </c>
      <c r="H1597" s="8">
        <f t="shared" si="83"/>
        <v>1.0318272852465082</v>
      </c>
      <c r="I1597" s="8">
        <f t="shared" si="84"/>
        <v>15.613010672430914</v>
      </c>
    </row>
    <row r="1598" spans="2:9" x14ac:dyDescent="0.3">
      <c r="B1598" s="6" t="s">
        <v>70</v>
      </c>
      <c r="C1598" t="s">
        <v>71</v>
      </c>
      <c r="D1598">
        <v>20</v>
      </c>
      <c r="E1598" s="7">
        <f t="shared" si="85"/>
        <v>6.3694267515923562</v>
      </c>
      <c r="F1598">
        <v>36</v>
      </c>
      <c r="G1598" s="16">
        <f t="shared" si="82"/>
        <v>5.4417005351814183</v>
      </c>
      <c r="H1598" s="8">
        <f t="shared" si="83"/>
        <v>2.5575992515352666</v>
      </c>
      <c r="I1598" s="8">
        <f t="shared" si="84"/>
        <v>31.863287086593701</v>
      </c>
    </row>
    <row r="1599" spans="2:9" x14ac:dyDescent="0.3">
      <c r="B1599" s="6" t="s">
        <v>70</v>
      </c>
      <c r="C1599" t="s">
        <v>71</v>
      </c>
      <c r="D1599">
        <v>12</v>
      </c>
      <c r="E1599" s="7">
        <f t="shared" si="85"/>
        <v>3.8216560509554141</v>
      </c>
      <c r="F1599">
        <v>36</v>
      </c>
      <c r="G1599" s="16">
        <f t="shared" si="82"/>
        <v>1.4829604559731249</v>
      </c>
      <c r="H1599" s="8">
        <f t="shared" si="83"/>
        <v>0.69699141430736866</v>
      </c>
      <c r="I1599" s="8">
        <f t="shared" si="84"/>
        <v>11.470783351173734</v>
      </c>
    </row>
    <row r="1600" spans="2:9" x14ac:dyDescent="0.3">
      <c r="B1600" s="6" t="s">
        <v>22</v>
      </c>
      <c r="C1600" t="s">
        <v>109</v>
      </c>
      <c r="D1600">
        <v>75</v>
      </c>
      <c r="E1600" s="7">
        <f t="shared" si="85"/>
        <v>23.885350318471335</v>
      </c>
      <c r="F1600">
        <v>36</v>
      </c>
      <c r="G1600" s="16">
        <f t="shared" si="82"/>
        <v>157.26939445669427</v>
      </c>
      <c r="H1600" s="8">
        <f t="shared" si="83"/>
        <v>73.9166153946463</v>
      </c>
      <c r="I1600" s="8">
        <f t="shared" si="84"/>
        <v>448.07747465522391</v>
      </c>
    </row>
    <row r="1601" spans="2:9" x14ac:dyDescent="0.3">
      <c r="B1601" s="6" t="s">
        <v>22</v>
      </c>
      <c r="C1601" t="s">
        <v>109</v>
      </c>
      <c r="D1601">
        <v>87</v>
      </c>
      <c r="E1601" s="7">
        <f t="shared" si="85"/>
        <v>27.70700636942675</v>
      </c>
      <c r="F1601">
        <v>36</v>
      </c>
      <c r="G1601" s="16">
        <f t="shared" si="82"/>
        <v>229.45091673219511</v>
      </c>
      <c r="H1601" s="8">
        <f t="shared" si="83"/>
        <v>107.8419308641317</v>
      </c>
      <c r="I1601" s="8">
        <f t="shared" si="84"/>
        <v>602.93304989606929</v>
      </c>
    </row>
    <row r="1602" spans="2:9" x14ac:dyDescent="0.3">
      <c r="B1602" s="6" t="s">
        <v>55</v>
      </c>
      <c r="C1602" t="s">
        <v>56</v>
      </c>
      <c r="D1602">
        <v>27</v>
      </c>
      <c r="E1602" s="7">
        <f t="shared" si="85"/>
        <v>8.598726114649681</v>
      </c>
      <c r="F1602">
        <v>36</v>
      </c>
      <c r="G1602" s="16">
        <f t="shared" ref="G1602:G1665" si="86">EXP(2.545*LN(E1602)-3.018)</f>
        <v>11.679764309136601</v>
      </c>
      <c r="H1602" s="8">
        <f t="shared" si="83"/>
        <v>5.4894892252942027</v>
      </c>
      <c r="I1602" s="8">
        <f t="shared" si="84"/>
        <v>58.070840715317019</v>
      </c>
    </row>
    <row r="1603" spans="2:9" x14ac:dyDescent="0.3">
      <c r="B1603" s="6" t="s">
        <v>22</v>
      </c>
      <c r="C1603" t="s">
        <v>109</v>
      </c>
      <c r="D1603">
        <v>40</v>
      </c>
      <c r="E1603" s="7">
        <f t="shared" si="85"/>
        <v>12.738853503184712</v>
      </c>
      <c r="F1603">
        <v>36</v>
      </c>
      <c r="G1603" s="16">
        <f t="shared" si="86"/>
        <v>31.758207152369334</v>
      </c>
      <c r="H1603" s="8">
        <f t="shared" ref="H1603:H1666" si="87">G1603*0.47</f>
        <v>14.926357361613587</v>
      </c>
      <c r="I1603" s="8">
        <f t="shared" ref="I1603:I1666" si="88">PI()*((E1603/2)^2)</f>
        <v>127.4531483463748</v>
      </c>
    </row>
    <row r="1604" spans="2:9" x14ac:dyDescent="0.3">
      <c r="B1604" s="6" t="s">
        <v>22</v>
      </c>
      <c r="C1604" t="s">
        <v>109</v>
      </c>
      <c r="D1604">
        <v>22</v>
      </c>
      <c r="E1604" s="7">
        <f t="shared" si="85"/>
        <v>7.0063694267515917</v>
      </c>
      <c r="F1604">
        <v>36</v>
      </c>
      <c r="G1604" s="16">
        <f t="shared" si="86"/>
        <v>6.9355198964445544</v>
      </c>
      <c r="H1604" s="8">
        <f t="shared" si="87"/>
        <v>3.2596943513289403</v>
      </c>
      <c r="I1604" s="8">
        <f t="shared" si="88"/>
        <v>38.554577374778376</v>
      </c>
    </row>
    <row r="1605" spans="2:9" x14ac:dyDescent="0.3">
      <c r="B1605" s="6" t="s">
        <v>24</v>
      </c>
      <c r="C1605" t="s">
        <v>83</v>
      </c>
      <c r="D1605">
        <v>75</v>
      </c>
      <c r="E1605" s="7">
        <f t="shared" si="85"/>
        <v>23.885350318471335</v>
      </c>
      <c r="F1605">
        <v>37</v>
      </c>
      <c r="G1605" s="16">
        <f t="shared" si="86"/>
        <v>157.26939445669427</v>
      </c>
      <c r="H1605" s="8">
        <f t="shared" si="87"/>
        <v>73.9166153946463</v>
      </c>
      <c r="I1605" s="8">
        <f t="shared" si="88"/>
        <v>448.07747465522391</v>
      </c>
    </row>
    <row r="1606" spans="2:9" x14ac:dyDescent="0.3">
      <c r="B1606" s="6" t="s">
        <v>24</v>
      </c>
      <c r="C1606" t="s">
        <v>83</v>
      </c>
      <c r="D1606">
        <v>54</v>
      </c>
      <c r="E1606" s="7">
        <f t="shared" si="85"/>
        <v>17.197452229299362</v>
      </c>
      <c r="F1606">
        <v>37</v>
      </c>
      <c r="G1606" s="16">
        <f t="shared" si="86"/>
        <v>68.16405497184239</v>
      </c>
      <c r="H1606" s="8">
        <f t="shared" si="87"/>
        <v>32.037105836765924</v>
      </c>
      <c r="I1606" s="8">
        <f t="shared" si="88"/>
        <v>232.28336286126807</v>
      </c>
    </row>
    <row r="1607" spans="2:9" x14ac:dyDescent="0.3">
      <c r="B1607" s="6" t="s">
        <v>22</v>
      </c>
      <c r="C1607" t="s">
        <v>109</v>
      </c>
      <c r="D1607">
        <v>51</v>
      </c>
      <c r="E1607" s="7">
        <f t="shared" si="85"/>
        <v>16.242038216560509</v>
      </c>
      <c r="F1607">
        <v>37</v>
      </c>
      <c r="G1607" s="16">
        <f t="shared" si="86"/>
        <v>58.935829092099965</v>
      </c>
      <c r="H1607" s="8">
        <f t="shared" si="87"/>
        <v>27.699839673286981</v>
      </c>
      <c r="I1607" s="8">
        <f t="shared" si="88"/>
        <v>207.19102428057556</v>
      </c>
    </row>
    <row r="1608" spans="2:9" x14ac:dyDescent="0.3">
      <c r="B1608" s="6" t="s">
        <v>113</v>
      </c>
      <c r="C1608" t="s">
        <v>18</v>
      </c>
      <c r="D1608">
        <v>58</v>
      </c>
      <c r="E1608" s="7">
        <f t="shared" si="85"/>
        <v>18.471337579617835</v>
      </c>
      <c r="F1608">
        <v>37</v>
      </c>
      <c r="G1608" s="16">
        <f t="shared" si="86"/>
        <v>81.759371234367848</v>
      </c>
      <c r="H1608" s="8">
        <f t="shared" si="87"/>
        <v>38.426904480152885</v>
      </c>
      <c r="I1608" s="8">
        <f t="shared" si="88"/>
        <v>267.9702443982531</v>
      </c>
    </row>
    <row r="1609" spans="2:9" x14ac:dyDescent="0.3">
      <c r="B1609" s="6" t="s">
        <v>47</v>
      </c>
      <c r="C1609" t="s">
        <v>54</v>
      </c>
      <c r="D1609">
        <v>47</v>
      </c>
      <c r="E1609" s="7">
        <f t="shared" si="85"/>
        <v>14.968152866242038</v>
      </c>
      <c r="F1609">
        <v>37</v>
      </c>
      <c r="G1609" s="16">
        <f t="shared" si="86"/>
        <v>47.874290165245462</v>
      </c>
      <c r="H1609" s="8">
        <f t="shared" si="87"/>
        <v>22.500916377665366</v>
      </c>
      <c r="I1609" s="8">
        <f t="shared" si="88"/>
        <v>175.96500293571373</v>
      </c>
    </row>
    <row r="1610" spans="2:9" x14ac:dyDescent="0.3">
      <c r="B1610" s="6" t="s">
        <v>22</v>
      </c>
      <c r="C1610" t="s">
        <v>109</v>
      </c>
      <c r="D1610">
        <v>59</v>
      </c>
      <c r="E1610" s="7">
        <f t="shared" si="85"/>
        <v>18.789808917197451</v>
      </c>
      <c r="F1610">
        <v>37</v>
      </c>
      <c r="G1610" s="16">
        <f t="shared" si="86"/>
        <v>85.394847815322663</v>
      </c>
      <c r="H1610" s="8">
        <f t="shared" si="87"/>
        <v>40.135578473201647</v>
      </c>
      <c r="I1610" s="8">
        <f t="shared" si="88"/>
        <v>277.29025587108168</v>
      </c>
    </row>
    <row r="1611" spans="2:9" x14ac:dyDescent="0.3">
      <c r="B1611" s="6" t="s">
        <v>55</v>
      </c>
      <c r="C1611" t="s">
        <v>56</v>
      </c>
      <c r="D1611">
        <v>55</v>
      </c>
      <c r="E1611" s="7">
        <f t="shared" si="85"/>
        <v>17.515923566878982</v>
      </c>
      <c r="F1611">
        <v>37</v>
      </c>
      <c r="G1611" s="16">
        <f t="shared" si="86"/>
        <v>71.422713186885233</v>
      </c>
      <c r="H1611" s="8">
        <f t="shared" si="87"/>
        <v>33.568675197836058</v>
      </c>
      <c r="I1611" s="8">
        <f t="shared" si="88"/>
        <v>240.96610859236495</v>
      </c>
    </row>
    <row r="1612" spans="2:9" x14ac:dyDescent="0.3">
      <c r="B1612" s="6" t="s">
        <v>61</v>
      </c>
      <c r="C1612" t="s">
        <v>62</v>
      </c>
      <c r="D1612">
        <v>19</v>
      </c>
      <c r="E1612" s="7">
        <f t="shared" si="85"/>
        <v>6.0509554140127388</v>
      </c>
      <c r="F1612">
        <v>37</v>
      </c>
      <c r="G1612" s="16">
        <f t="shared" si="86"/>
        <v>4.7757459239953679</v>
      </c>
      <c r="H1612" s="8">
        <f t="shared" si="87"/>
        <v>2.2446005842778227</v>
      </c>
      <c r="I1612" s="8">
        <f t="shared" si="88"/>
        <v>28.756616595650822</v>
      </c>
    </row>
    <row r="1613" spans="2:9" x14ac:dyDescent="0.3">
      <c r="B1613" s="6" t="s">
        <v>22</v>
      </c>
      <c r="C1613" t="s">
        <v>109</v>
      </c>
      <c r="D1613">
        <v>56</v>
      </c>
      <c r="E1613" s="7">
        <f t="shared" si="85"/>
        <v>17.834394904458598</v>
      </c>
      <c r="F1613">
        <v>37</v>
      </c>
      <c r="G1613" s="16">
        <f t="shared" si="86"/>
        <v>74.774209079705855</v>
      </c>
      <c r="H1613" s="8">
        <f t="shared" si="87"/>
        <v>35.143878267461751</v>
      </c>
      <c r="I1613" s="8">
        <f t="shared" si="88"/>
        <v>249.80817075889462</v>
      </c>
    </row>
    <row r="1614" spans="2:9" x14ac:dyDescent="0.3">
      <c r="B1614" s="6" t="s">
        <v>22</v>
      </c>
      <c r="C1614" t="s">
        <v>109</v>
      </c>
      <c r="D1614">
        <v>53</v>
      </c>
      <c r="E1614" s="7">
        <f t="shared" si="85"/>
        <v>16.878980891719745</v>
      </c>
      <c r="F1614">
        <v>37</v>
      </c>
      <c r="G1614" s="16">
        <f t="shared" si="86"/>
        <v>64.997310634988111</v>
      </c>
      <c r="H1614" s="8">
        <f t="shared" si="87"/>
        <v>30.54873599844441</v>
      </c>
      <c r="I1614" s="8">
        <f t="shared" si="88"/>
        <v>223.75993356560429</v>
      </c>
    </row>
    <row r="1615" spans="2:9" x14ac:dyDescent="0.3">
      <c r="B1615" s="6" t="s">
        <v>22</v>
      </c>
      <c r="C1615" t="s">
        <v>109</v>
      </c>
      <c r="D1615">
        <v>50</v>
      </c>
      <c r="E1615" s="7">
        <f t="shared" si="85"/>
        <v>15.923566878980891</v>
      </c>
      <c r="F1615">
        <v>38</v>
      </c>
      <c r="G1615" s="16">
        <f t="shared" si="86"/>
        <v>56.039204324455426</v>
      </c>
      <c r="H1615" s="8">
        <f t="shared" si="87"/>
        <v>26.338426032494048</v>
      </c>
      <c r="I1615" s="8">
        <f t="shared" si="88"/>
        <v>199.14554429121063</v>
      </c>
    </row>
    <row r="1616" spans="2:9" x14ac:dyDescent="0.3">
      <c r="B1616" s="6" t="s">
        <v>22</v>
      </c>
      <c r="C1616" t="s">
        <v>109</v>
      </c>
      <c r="D1616">
        <v>76</v>
      </c>
      <c r="E1616" s="7">
        <f t="shared" si="85"/>
        <v>24.203821656050955</v>
      </c>
      <c r="F1616">
        <v>38</v>
      </c>
      <c r="G1616" s="16">
        <f t="shared" si="86"/>
        <v>162.66116993516289</v>
      </c>
      <c r="H1616" s="8">
        <f t="shared" si="87"/>
        <v>76.450749869526547</v>
      </c>
      <c r="I1616" s="8">
        <f t="shared" si="88"/>
        <v>460.10586553041315</v>
      </c>
    </row>
    <row r="1617" spans="2:9" x14ac:dyDescent="0.3">
      <c r="B1617" s="6" t="s">
        <v>39</v>
      </c>
      <c r="C1617" t="s">
        <v>40</v>
      </c>
      <c r="D1617">
        <v>20</v>
      </c>
      <c r="E1617" s="7">
        <f t="shared" si="85"/>
        <v>6.3694267515923562</v>
      </c>
      <c r="F1617">
        <v>38</v>
      </c>
      <c r="G1617" s="16">
        <f t="shared" si="86"/>
        <v>5.4417005351814183</v>
      </c>
      <c r="H1617" s="8">
        <f t="shared" si="87"/>
        <v>2.5575992515352666</v>
      </c>
      <c r="I1617" s="8">
        <f t="shared" si="88"/>
        <v>31.863287086593701</v>
      </c>
    </row>
    <row r="1618" spans="2:9" x14ac:dyDescent="0.3">
      <c r="B1618" s="6" t="s">
        <v>39</v>
      </c>
      <c r="C1618" t="s">
        <v>40</v>
      </c>
      <c r="D1618">
        <v>24</v>
      </c>
      <c r="E1618" s="7">
        <f t="shared" si="85"/>
        <v>7.6433121019108281</v>
      </c>
      <c r="F1618">
        <v>38</v>
      </c>
      <c r="G1618" s="16">
        <f t="shared" si="86"/>
        <v>8.6546778998739011</v>
      </c>
      <c r="H1618" s="8">
        <f t="shared" si="87"/>
        <v>4.0676986129407329</v>
      </c>
      <c r="I1618" s="8">
        <f t="shared" si="88"/>
        <v>45.883133404694938</v>
      </c>
    </row>
    <row r="1619" spans="2:9" x14ac:dyDescent="0.3">
      <c r="B1619" s="6" t="s">
        <v>52</v>
      </c>
      <c r="C1619" t="s">
        <v>53</v>
      </c>
      <c r="D1619">
        <v>23</v>
      </c>
      <c r="E1619" s="7">
        <f t="shared" si="85"/>
        <v>7.3248407643312099</v>
      </c>
      <c r="F1619">
        <v>38</v>
      </c>
      <c r="G1619" s="16">
        <f t="shared" si="86"/>
        <v>7.7662370408352812</v>
      </c>
      <c r="H1619" s="8">
        <f t="shared" si="87"/>
        <v>3.6501314091925821</v>
      </c>
      <c r="I1619" s="8">
        <f t="shared" si="88"/>
        <v>42.139197172020175</v>
      </c>
    </row>
    <row r="1620" spans="2:9" x14ac:dyDescent="0.3">
      <c r="B1620" s="6" t="s">
        <v>22</v>
      </c>
      <c r="C1620" t="s">
        <v>23</v>
      </c>
      <c r="D1620">
        <v>43</v>
      </c>
      <c r="E1620" s="7">
        <f t="shared" si="85"/>
        <v>13.694267515923567</v>
      </c>
      <c r="F1620">
        <v>38</v>
      </c>
      <c r="G1620" s="16">
        <f t="shared" si="86"/>
        <v>38.176008502857414</v>
      </c>
      <c r="H1620" s="8">
        <f t="shared" si="87"/>
        <v>17.942723996342984</v>
      </c>
      <c r="I1620" s="8">
        <f t="shared" si="88"/>
        <v>147.28804455777941</v>
      </c>
    </row>
    <row r="1621" spans="2:9" x14ac:dyDescent="0.3">
      <c r="B1621" s="6" t="s">
        <v>15</v>
      </c>
      <c r="C1621" t="s">
        <v>60</v>
      </c>
      <c r="D1621">
        <v>30</v>
      </c>
      <c r="E1621" s="7">
        <f t="shared" si="85"/>
        <v>9.5541401273885338</v>
      </c>
      <c r="F1621">
        <v>38</v>
      </c>
      <c r="G1621" s="16">
        <f t="shared" si="86"/>
        <v>15.271682713902763</v>
      </c>
      <c r="H1621" s="8">
        <f t="shared" si="87"/>
        <v>7.1776908755342985</v>
      </c>
      <c r="I1621" s="8">
        <f t="shared" si="88"/>
        <v>71.692395944835823</v>
      </c>
    </row>
    <row r="1622" spans="2:9" x14ac:dyDescent="0.3">
      <c r="B1622" s="6" t="s">
        <v>15</v>
      </c>
      <c r="C1622" t="s">
        <v>60</v>
      </c>
      <c r="D1622">
        <v>21</v>
      </c>
      <c r="E1622" s="7">
        <f t="shared" si="85"/>
        <v>6.6878980891719744</v>
      </c>
      <c r="F1622">
        <v>38</v>
      </c>
      <c r="G1622" s="16">
        <f t="shared" si="86"/>
        <v>6.1611446384234441</v>
      </c>
      <c r="H1622" s="8">
        <f t="shared" si="87"/>
        <v>2.8957379800590184</v>
      </c>
      <c r="I1622" s="8">
        <f t="shared" si="88"/>
        <v>35.12927401296956</v>
      </c>
    </row>
    <row r="1623" spans="2:9" x14ac:dyDescent="0.3">
      <c r="B1623" s="6" t="s">
        <v>118</v>
      </c>
      <c r="C1623" t="s">
        <v>36</v>
      </c>
      <c r="D1623">
        <v>23</v>
      </c>
      <c r="E1623" s="7">
        <f t="shared" si="85"/>
        <v>7.3248407643312099</v>
      </c>
      <c r="F1623">
        <v>38</v>
      </c>
      <c r="G1623" s="16">
        <f t="shared" si="86"/>
        <v>7.7662370408352812</v>
      </c>
      <c r="H1623" s="8">
        <f t="shared" si="87"/>
        <v>3.6501314091925821</v>
      </c>
      <c r="I1623" s="8">
        <f t="shared" si="88"/>
        <v>42.139197172020175</v>
      </c>
    </row>
    <row r="1624" spans="2:9" x14ac:dyDescent="0.3">
      <c r="B1624" s="6" t="s">
        <v>118</v>
      </c>
      <c r="C1624" t="s">
        <v>36</v>
      </c>
      <c r="D1624">
        <v>10</v>
      </c>
      <c r="E1624" s="7">
        <f t="shared" si="85"/>
        <v>3.1847133757961781</v>
      </c>
      <c r="F1624">
        <v>38</v>
      </c>
      <c r="G1624" s="16">
        <f t="shared" si="86"/>
        <v>0.93242369043444173</v>
      </c>
      <c r="H1624" s="8">
        <f t="shared" si="87"/>
        <v>0.43823913450418761</v>
      </c>
      <c r="I1624" s="8">
        <f t="shared" si="88"/>
        <v>7.9658217716484252</v>
      </c>
    </row>
    <row r="1625" spans="2:9" x14ac:dyDescent="0.3">
      <c r="B1625" s="6" t="s">
        <v>22</v>
      </c>
      <c r="C1625" t="s">
        <v>109</v>
      </c>
      <c r="D1625">
        <v>87</v>
      </c>
      <c r="E1625" s="7">
        <f t="shared" si="85"/>
        <v>27.70700636942675</v>
      </c>
      <c r="F1625">
        <v>38</v>
      </c>
      <c r="G1625" s="16">
        <f t="shared" si="86"/>
        <v>229.45091673219511</v>
      </c>
      <c r="H1625" s="8">
        <f t="shared" si="87"/>
        <v>107.8419308641317</v>
      </c>
      <c r="I1625" s="8">
        <f t="shared" si="88"/>
        <v>602.93304989606929</v>
      </c>
    </row>
    <row r="1626" spans="2:9" x14ac:dyDescent="0.3">
      <c r="B1626" s="6" t="s">
        <v>22</v>
      </c>
      <c r="C1626" t="s">
        <v>109</v>
      </c>
      <c r="D1626">
        <v>60</v>
      </c>
      <c r="E1626" s="7">
        <f t="shared" si="85"/>
        <v>19.108280254777068</v>
      </c>
      <c r="F1626">
        <v>38</v>
      </c>
      <c r="G1626" s="16">
        <f t="shared" si="86"/>
        <v>89.126783081460587</v>
      </c>
      <c r="H1626" s="8">
        <f t="shared" si="87"/>
        <v>41.889588048286477</v>
      </c>
      <c r="I1626" s="8">
        <f t="shared" si="88"/>
        <v>286.76958377934329</v>
      </c>
    </row>
    <row r="1627" spans="2:9" x14ac:dyDescent="0.3">
      <c r="B1627" s="6" t="s">
        <v>22</v>
      </c>
      <c r="C1627" t="s">
        <v>109</v>
      </c>
      <c r="D1627">
        <v>26</v>
      </c>
      <c r="E1627" s="7">
        <f t="shared" si="85"/>
        <v>8.2802547770700627</v>
      </c>
      <c r="F1627">
        <v>38</v>
      </c>
      <c r="G1627" s="16">
        <f t="shared" si="86"/>
        <v>10.610124252760826</v>
      </c>
      <c r="H1627" s="8">
        <f t="shared" si="87"/>
        <v>4.9867583987975879</v>
      </c>
      <c r="I1627" s="8">
        <f t="shared" si="88"/>
        <v>53.848955176343352</v>
      </c>
    </row>
    <row r="1628" spans="2:9" x14ac:dyDescent="0.3">
      <c r="B1628" s="6" t="s">
        <v>22</v>
      </c>
      <c r="C1628" t="s">
        <v>109</v>
      </c>
      <c r="D1628">
        <v>28</v>
      </c>
      <c r="E1628" s="7">
        <f t="shared" si="85"/>
        <v>8.9171974522292992</v>
      </c>
      <c r="F1628">
        <v>38</v>
      </c>
      <c r="G1628" s="16">
        <f t="shared" si="86"/>
        <v>12.812400007802271</v>
      </c>
      <c r="H1628" s="8">
        <f t="shared" si="87"/>
        <v>6.0218280036670668</v>
      </c>
      <c r="I1628" s="8">
        <f t="shared" si="88"/>
        <v>62.452042689723655</v>
      </c>
    </row>
    <row r="1629" spans="2:9" x14ac:dyDescent="0.3">
      <c r="B1629" s="6" t="s">
        <v>43</v>
      </c>
      <c r="C1629" t="s">
        <v>44</v>
      </c>
      <c r="D1629">
        <v>12</v>
      </c>
      <c r="E1629" s="7">
        <f t="shared" si="85"/>
        <v>3.8216560509554141</v>
      </c>
      <c r="F1629">
        <v>38</v>
      </c>
      <c r="G1629" s="16">
        <f t="shared" si="86"/>
        <v>1.4829604559731249</v>
      </c>
      <c r="H1629" s="8">
        <f t="shared" si="87"/>
        <v>0.69699141430736866</v>
      </c>
      <c r="I1629" s="8">
        <f t="shared" si="88"/>
        <v>11.470783351173734</v>
      </c>
    </row>
    <row r="1630" spans="2:9" x14ac:dyDescent="0.3">
      <c r="B1630" s="6" t="s">
        <v>22</v>
      </c>
      <c r="C1630" t="s">
        <v>109</v>
      </c>
      <c r="D1630">
        <v>13</v>
      </c>
      <c r="E1630" s="7">
        <f t="shared" si="85"/>
        <v>4.1401273885350314</v>
      </c>
      <c r="F1630">
        <v>38</v>
      </c>
      <c r="G1630" s="16">
        <f t="shared" si="86"/>
        <v>1.8180219855478328</v>
      </c>
      <c r="H1630" s="8">
        <f t="shared" si="87"/>
        <v>0.85447033320748134</v>
      </c>
      <c r="I1630" s="8">
        <f t="shared" si="88"/>
        <v>13.462238794085838</v>
      </c>
    </row>
    <row r="1631" spans="2:9" x14ac:dyDescent="0.3">
      <c r="B1631" s="6" t="s">
        <v>22</v>
      </c>
      <c r="C1631" t="s">
        <v>109</v>
      </c>
      <c r="D1631">
        <v>11</v>
      </c>
      <c r="E1631" s="7">
        <f t="shared" si="85"/>
        <v>3.5031847133757958</v>
      </c>
      <c r="F1631">
        <v>38</v>
      </c>
      <c r="G1631" s="16">
        <f t="shared" si="86"/>
        <v>1.1883864272051015</v>
      </c>
      <c r="H1631" s="8">
        <f t="shared" si="87"/>
        <v>0.55854162078639769</v>
      </c>
      <c r="I1631" s="8">
        <f t="shared" si="88"/>
        <v>9.6386443436945939</v>
      </c>
    </row>
    <row r="1632" spans="2:9" x14ac:dyDescent="0.3">
      <c r="B1632" s="6" t="s">
        <v>52</v>
      </c>
      <c r="C1632" t="s">
        <v>53</v>
      </c>
      <c r="D1632">
        <v>49</v>
      </c>
      <c r="E1632" s="7">
        <f t="shared" si="85"/>
        <v>15.605095541401273</v>
      </c>
      <c r="F1632">
        <v>38</v>
      </c>
      <c r="G1632" s="16">
        <f t="shared" si="86"/>
        <v>53.230717849187172</v>
      </c>
      <c r="H1632" s="8">
        <f t="shared" si="87"/>
        <v>25.01843738911797</v>
      </c>
      <c r="I1632" s="8">
        <f t="shared" si="88"/>
        <v>191.25938073727869</v>
      </c>
    </row>
    <row r="1633" spans="2:9" x14ac:dyDescent="0.3">
      <c r="B1633" s="6" t="s">
        <v>52</v>
      </c>
      <c r="C1633" t="s">
        <v>53</v>
      </c>
      <c r="D1633">
        <v>21</v>
      </c>
      <c r="E1633" s="7">
        <f t="shared" si="85"/>
        <v>6.6878980891719744</v>
      </c>
      <c r="F1633">
        <v>38</v>
      </c>
      <c r="G1633" s="16">
        <f t="shared" si="86"/>
        <v>6.1611446384234441</v>
      </c>
      <c r="H1633" s="8">
        <f t="shared" si="87"/>
        <v>2.8957379800590184</v>
      </c>
      <c r="I1633" s="8">
        <f t="shared" si="88"/>
        <v>35.12927401296956</v>
      </c>
    </row>
    <row r="1634" spans="2:9" x14ac:dyDescent="0.3">
      <c r="B1634" s="6" t="s">
        <v>22</v>
      </c>
      <c r="C1634" t="s">
        <v>109</v>
      </c>
      <c r="D1634">
        <v>84</v>
      </c>
      <c r="E1634" s="7">
        <f t="shared" si="85"/>
        <v>26.751592356687897</v>
      </c>
      <c r="F1634">
        <v>38</v>
      </c>
      <c r="G1634" s="16">
        <f t="shared" si="86"/>
        <v>209.84763657344951</v>
      </c>
      <c r="H1634" s="8">
        <f t="shared" si="87"/>
        <v>98.628389189521258</v>
      </c>
      <c r="I1634" s="8">
        <f t="shared" si="88"/>
        <v>562.06838420751296</v>
      </c>
    </row>
    <row r="1635" spans="2:9" x14ac:dyDescent="0.3">
      <c r="B1635" s="6" t="s">
        <v>118</v>
      </c>
      <c r="C1635" t="s">
        <v>36</v>
      </c>
      <c r="D1635">
        <v>20</v>
      </c>
      <c r="E1635" s="7">
        <f t="shared" si="85"/>
        <v>6.3694267515923562</v>
      </c>
      <c r="F1635">
        <v>38</v>
      </c>
      <c r="G1635" s="16">
        <f t="shared" si="86"/>
        <v>5.4417005351814183</v>
      </c>
      <c r="H1635" s="8">
        <f t="shared" si="87"/>
        <v>2.5575992515352666</v>
      </c>
      <c r="I1635" s="8">
        <f t="shared" si="88"/>
        <v>31.863287086593701</v>
      </c>
    </row>
    <row r="1636" spans="2:9" x14ac:dyDescent="0.3">
      <c r="B1636" s="6" t="s">
        <v>22</v>
      </c>
      <c r="C1636" t="s">
        <v>109</v>
      </c>
      <c r="D1636">
        <v>58</v>
      </c>
      <c r="E1636" s="7">
        <f t="shared" si="85"/>
        <v>18.471337579617835</v>
      </c>
      <c r="F1636">
        <v>38</v>
      </c>
      <c r="G1636" s="16">
        <f t="shared" si="86"/>
        <v>81.759371234367848</v>
      </c>
      <c r="H1636" s="8">
        <f t="shared" si="87"/>
        <v>38.426904480152885</v>
      </c>
      <c r="I1636" s="8">
        <f t="shared" si="88"/>
        <v>267.9702443982531</v>
      </c>
    </row>
    <row r="1637" spans="2:9" x14ac:dyDescent="0.3">
      <c r="B1637" s="6" t="s">
        <v>22</v>
      </c>
      <c r="C1637" t="s">
        <v>109</v>
      </c>
      <c r="D1637">
        <v>21</v>
      </c>
      <c r="E1637" s="7">
        <f t="shared" si="85"/>
        <v>6.6878980891719744</v>
      </c>
      <c r="F1637">
        <v>38</v>
      </c>
      <c r="G1637" s="16">
        <f t="shared" si="86"/>
        <v>6.1611446384234441</v>
      </c>
      <c r="H1637" s="8">
        <f t="shared" si="87"/>
        <v>2.8957379800590184</v>
      </c>
      <c r="I1637" s="8">
        <f t="shared" si="88"/>
        <v>35.12927401296956</v>
      </c>
    </row>
    <row r="1638" spans="2:9" x14ac:dyDescent="0.3">
      <c r="B1638" s="6" t="s">
        <v>26</v>
      </c>
      <c r="C1638" t="s">
        <v>108</v>
      </c>
      <c r="D1638">
        <v>15</v>
      </c>
      <c r="E1638" s="7">
        <f t="shared" si="85"/>
        <v>4.7770700636942669</v>
      </c>
      <c r="F1638">
        <v>38</v>
      </c>
      <c r="G1638" s="16">
        <f t="shared" si="86"/>
        <v>2.6167700084154584</v>
      </c>
      <c r="H1638" s="8">
        <f t="shared" si="87"/>
        <v>1.2298819039552653</v>
      </c>
      <c r="I1638" s="8">
        <f t="shared" si="88"/>
        <v>17.923098986208956</v>
      </c>
    </row>
    <row r="1639" spans="2:9" x14ac:dyDescent="0.3">
      <c r="B1639" s="6" t="s">
        <v>26</v>
      </c>
      <c r="C1639" t="s">
        <v>108</v>
      </c>
      <c r="D1639">
        <v>14</v>
      </c>
      <c r="E1639" s="7">
        <f t="shared" si="85"/>
        <v>4.4585987261146496</v>
      </c>
      <c r="F1639">
        <v>38</v>
      </c>
      <c r="G1639" s="16">
        <f t="shared" si="86"/>
        <v>2.1953772026521454</v>
      </c>
      <c r="H1639" s="8">
        <f t="shared" si="87"/>
        <v>1.0318272852465082</v>
      </c>
      <c r="I1639" s="8">
        <f t="shared" si="88"/>
        <v>15.613010672430914</v>
      </c>
    </row>
    <row r="1640" spans="2:9" x14ac:dyDescent="0.3">
      <c r="B1640" s="6" t="s">
        <v>22</v>
      </c>
      <c r="C1640" t="s">
        <v>109</v>
      </c>
      <c r="D1640">
        <v>54</v>
      </c>
      <c r="E1640" s="7">
        <f t="shared" si="85"/>
        <v>17.197452229299362</v>
      </c>
      <c r="F1640">
        <v>38</v>
      </c>
      <c r="G1640" s="16">
        <f t="shared" si="86"/>
        <v>68.16405497184239</v>
      </c>
      <c r="H1640" s="8">
        <f t="shared" si="87"/>
        <v>32.037105836765924</v>
      </c>
      <c r="I1640" s="8">
        <f t="shared" si="88"/>
        <v>232.28336286126807</v>
      </c>
    </row>
    <row r="1641" spans="2:9" x14ac:dyDescent="0.3">
      <c r="B1641" s="6" t="s">
        <v>22</v>
      </c>
      <c r="C1641" t="s">
        <v>109</v>
      </c>
      <c r="D1641">
        <v>42</v>
      </c>
      <c r="E1641" s="7">
        <f t="shared" si="85"/>
        <v>13.375796178343949</v>
      </c>
      <c r="F1641">
        <v>38</v>
      </c>
      <c r="G1641" s="16">
        <f t="shared" si="86"/>
        <v>35.956941485064313</v>
      </c>
      <c r="H1641" s="8">
        <f t="shared" si="87"/>
        <v>16.899762497980227</v>
      </c>
      <c r="I1641" s="8">
        <f t="shared" si="88"/>
        <v>140.51709605187824</v>
      </c>
    </row>
    <row r="1642" spans="2:9" x14ac:dyDescent="0.3">
      <c r="B1642" s="6" t="s">
        <v>22</v>
      </c>
      <c r="C1642" t="s">
        <v>109</v>
      </c>
      <c r="D1642">
        <v>18</v>
      </c>
      <c r="E1642" s="7">
        <f t="shared" si="85"/>
        <v>5.7324840764331206</v>
      </c>
      <c r="F1642">
        <v>39</v>
      </c>
      <c r="G1642" s="16">
        <f t="shared" si="86"/>
        <v>4.1618059307872386</v>
      </c>
      <c r="H1642" s="8">
        <f t="shared" si="87"/>
        <v>1.9560487874700021</v>
      </c>
      <c r="I1642" s="8">
        <f t="shared" si="88"/>
        <v>25.809262540140899</v>
      </c>
    </row>
    <row r="1643" spans="2:9" x14ac:dyDescent="0.3">
      <c r="B1643" s="6" t="s">
        <v>55</v>
      </c>
      <c r="C1643" t="s">
        <v>56</v>
      </c>
      <c r="D1643">
        <v>30</v>
      </c>
      <c r="E1643" s="7">
        <f t="shared" si="85"/>
        <v>9.5541401273885338</v>
      </c>
      <c r="F1643">
        <v>39</v>
      </c>
      <c r="G1643" s="16">
        <f t="shared" si="86"/>
        <v>15.271682713902763</v>
      </c>
      <c r="H1643" s="8">
        <f t="shared" si="87"/>
        <v>7.1776908755342985</v>
      </c>
      <c r="I1643" s="8">
        <f t="shared" si="88"/>
        <v>71.692395944835823</v>
      </c>
    </row>
    <row r="1644" spans="2:9" x14ac:dyDescent="0.3">
      <c r="B1644" s="6" t="s">
        <v>107</v>
      </c>
      <c r="C1644" t="s">
        <v>83</v>
      </c>
      <c r="D1644">
        <v>36</v>
      </c>
      <c r="E1644" s="7">
        <f t="shared" si="85"/>
        <v>11.464968152866241</v>
      </c>
      <c r="F1644">
        <v>39</v>
      </c>
      <c r="G1644" s="16">
        <f t="shared" si="86"/>
        <v>24.288638087192005</v>
      </c>
      <c r="H1644" s="8">
        <f t="shared" si="87"/>
        <v>11.415659900980241</v>
      </c>
      <c r="I1644" s="8">
        <f t="shared" si="88"/>
        <v>103.2370501605636</v>
      </c>
    </row>
    <row r="1645" spans="2:9" x14ac:dyDescent="0.3">
      <c r="B1645" s="6" t="s">
        <v>26</v>
      </c>
      <c r="C1645" t="s">
        <v>108</v>
      </c>
      <c r="D1645">
        <v>14</v>
      </c>
      <c r="E1645" s="7">
        <f t="shared" si="85"/>
        <v>4.4585987261146496</v>
      </c>
      <c r="F1645">
        <v>39</v>
      </c>
      <c r="G1645" s="16">
        <f t="shared" si="86"/>
        <v>2.1953772026521454</v>
      </c>
      <c r="H1645" s="8">
        <f t="shared" si="87"/>
        <v>1.0318272852465082</v>
      </c>
      <c r="I1645" s="8">
        <f t="shared" si="88"/>
        <v>15.613010672430914</v>
      </c>
    </row>
    <row r="1646" spans="2:9" x14ac:dyDescent="0.3">
      <c r="B1646" s="6" t="s">
        <v>26</v>
      </c>
      <c r="C1646" t="s">
        <v>108</v>
      </c>
      <c r="D1646">
        <v>8</v>
      </c>
      <c r="E1646" s="7">
        <f t="shared" si="85"/>
        <v>2.5477707006369426</v>
      </c>
      <c r="F1646">
        <v>39</v>
      </c>
      <c r="G1646" s="16">
        <f t="shared" si="86"/>
        <v>0.52841765102776583</v>
      </c>
      <c r="H1646" s="8">
        <f t="shared" si="87"/>
        <v>0.24835629598304992</v>
      </c>
      <c r="I1646" s="8">
        <f t="shared" si="88"/>
        <v>5.098125933854992</v>
      </c>
    </row>
    <row r="1647" spans="2:9" x14ac:dyDescent="0.3">
      <c r="B1647" s="6" t="s">
        <v>26</v>
      </c>
      <c r="C1647" t="s">
        <v>108</v>
      </c>
      <c r="D1647">
        <v>10</v>
      </c>
      <c r="E1647" s="7">
        <f t="shared" si="85"/>
        <v>3.1847133757961781</v>
      </c>
      <c r="F1647">
        <v>39</v>
      </c>
      <c r="G1647" s="16">
        <f t="shared" si="86"/>
        <v>0.93242369043444173</v>
      </c>
      <c r="H1647" s="8">
        <f t="shared" si="87"/>
        <v>0.43823913450418761</v>
      </c>
      <c r="I1647" s="8">
        <f t="shared" si="88"/>
        <v>7.9658217716484252</v>
      </c>
    </row>
    <row r="1648" spans="2:9" x14ac:dyDescent="0.3">
      <c r="B1648" s="6" t="s">
        <v>26</v>
      </c>
      <c r="C1648" t="s">
        <v>108</v>
      </c>
      <c r="D1648">
        <v>11</v>
      </c>
      <c r="E1648" s="7">
        <f t="shared" si="85"/>
        <v>3.5031847133757958</v>
      </c>
      <c r="F1648">
        <v>39</v>
      </c>
      <c r="G1648" s="16">
        <f t="shared" si="86"/>
        <v>1.1883864272051015</v>
      </c>
      <c r="H1648" s="8">
        <f t="shared" si="87"/>
        <v>0.55854162078639769</v>
      </c>
      <c r="I1648" s="8">
        <f t="shared" si="88"/>
        <v>9.6386443436945939</v>
      </c>
    </row>
    <row r="1649" spans="2:9" x14ac:dyDescent="0.3">
      <c r="B1649" s="6" t="s">
        <v>107</v>
      </c>
      <c r="C1649" t="s">
        <v>83</v>
      </c>
      <c r="D1649">
        <v>14</v>
      </c>
      <c r="E1649" s="7">
        <f t="shared" si="85"/>
        <v>4.4585987261146496</v>
      </c>
      <c r="F1649">
        <v>39</v>
      </c>
      <c r="G1649" s="16">
        <f t="shared" si="86"/>
        <v>2.1953772026521454</v>
      </c>
      <c r="H1649" s="8">
        <f t="shared" si="87"/>
        <v>1.0318272852465082</v>
      </c>
      <c r="I1649" s="8">
        <f t="shared" si="88"/>
        <v>15.613010672430914</v>
      </c>
    </row>
    <row r="1650" spans="2:9" x14ac:dyDescent="0.3">
      <c r="B1650" s="6" t="s">
        <v>107</v>
      </c>
      <c r="C1650" t="s">
        <v>83</v>
      </c>
      <c r="D1650">
        <v>10</v>
      </c>
      <c r="E1650" s="7">
        <f t="shared" si="85"/>
        <v>3.1847133757961781</v>
      </c>
      <c r="F1650">
        <v>39</v>
      </c>
      <c r="G1650" s="16">
        <f t="shared" si="86"/>
        <v>0.93242369043444173</v>
      </c>
      <c r="H1650" s="8">
        <f t="shared" si="87"/>
        <v>0.43823913450418761</v>
      </c>
      <c r="I1650" s="8">
        <f t="shared" si="88"/>
        <v>7.9658217716484252</v>
      </c>
    </row>
    <row r="1651" spans="2:9" x14ac:dyDescent="0.3">
      <c r="B1651" s="6" t="s">
        <v>107</v>
      </c>
      <c r="C1651" t="s">
        <v>83</v>
      </c>
      <c r="D1651">
        <v>13</v>
      </c>
      <c r="E1651" s="7">
        <f t="shared" si="85"/>
        <v>4.1401273885350314</v>
      </c>
      <c r="F1651">
        <v>39</v>
      </c>
      <c r="G1651" s="16">
        <f t="shared" si="86"/>
        <v>1.8180219855478328</v>
      </c>
      <c r="H1651" s="8">
        <f t="shared" si="87"/>
        <v>0.85447033320748134</v>
      </c>
      <c r="I1651" s="8">
        <f t="shared" si="88"/>
        <v>13.462238794085838</v>
      </c>
    </row>
    <row r="1652" spans="2:9" x14ac:dyDescent="0.3">
      <c r="B1652" s="6" t="s">
        <v>107</v>
      </c>
      <c r="C1652" t="s">
        <v>83</v>
      </c>
      <c r="D1652">
        <v>18</v>
      </c>
      <c r="E1652" s="7">
        <f t="shared" si="85"/>
        <v>5.7324840764331206</v>
      </c>
      <c r="F1652">
        <v>39</v>
      </c>
      <c r="G1652" s="16">
        <f t="shared" si="86"/>
        <v>4.1618059307872386</v>
      </c>
      <c r="H1652" s="8">
        <f t="shared" si="87"/>
        <v>1.9560487874700021</v>
      </c>
      <c r="I1652" s="8">
        <f t="shared" si="88"/>
        <v>25.809262540140899</v>
      </c>
    </row>
    <row r="1653" spans="2:9" x14ac:dyDescent="0.3">
      <c r="B1653" s="6" t="s">
        <v>107</v>
      </c>
      <c r="C1653" t="s">
        <v>83</v>
      </c>
      <c r="D1653">
        <v>31</v>
      </c>
      <c r="E1653" s="7">
        <f t="shared" si="85"/>
        <v>9.872611464968152</v>
      </c>
      <c r="F1653">
        <v>39</v>
      </c>
      <c r="G1653" s="16">
        <f t="shared" si="86"/>
        <v>16.600792075535921</v>
      </c>
      <c r="H1653" s="8">
        <f t="shared" si="87"/>
        <v>7.8023722755018827</v>
      </c>
      <c r="I1653" s="8">
        <f t="shared" si="88"/>
        <v>76.55154722554137</v>
      </c>
    </row>
    <row r="1654" spans="2:9" x14ac:dyDescent="0.3">
      <c r="B1654" s="6" t="s">
        <v>15</v>
      </c>
      <c r="C1654" t="s">
        <v>60</v>
      </c>
      <c r="D1654">
        <v>35</v>
      </c>
      <c r="E1654" s="7">
        <f t="shared" si="85"/>
        <v>11.146496815286623</v>
      </c>
      <c r="F1654">
        <v>39</v>
      </c>
      <c r="G1654" s="16">
        <f t="shared" si="86"/>
        <v>22.608225284226034</v>
      </c>
      <c r="H1654" s="8">
        <f t="shared" si="87"/>
        <v>10.625865883586235</v>
      </c>
      <c r="I1654" s="8">
        <f t="shared" si="88"/>
        <v>97.581316702693215</v>
      </c>
    </row>
    <row r="1655" spans="2:9" x14ac:dyDescent="0.3">
      <c r="B1655" s="6" t="s">
        <v>107</v>
      </c>
      <c r="C1655" t="s">
        <v>83</v>
      </c>
      <c r="D1655">
        <v>15</v>
      </c>
      <c r="E1655" s="7">
        <f t="shared" si="85"/>
        <v>4.7770700636942669</v>
      </c>
      <c r="F1655">
        <v>39</v>
      </c>
      <c r="G1655" s="16">
        <f t="shared" si="86"/>
        <v>2.6167700084154584</v>
      </c>
      <c r="H1655" s="8">
        <f t="shared" si="87"/>
        <v>1.2298819039552653</v>
      </c>
      <c r="I1655" s="8">
        <f t="shared" si="88"/>
        <v>17.923098986208956</v>
      </c>
    </row>
    <row r="1656" spans="2:9" x14ac:dyDescent="0.3">
      <c r="B1656" s="6" t="s">
        <v>107</v>
      </c>
      <c r="C1656" t="s">
        <v>83</v>
      </c>
      <c r="D1656">
        <v>19</v>
      </c>
      <c r="E1656" s="7">
        <f t="shared" si="85"/>
        <v>6.0509554140127388</v>
      </c>
      <c r="F1656">
        <v>39</v>
      </c>
      <c r="G1656" s="16">
        <f t="shared" si="86"/>
        <v>4.7757459239953679</v>
      </c>
      <c r="H1656" s="8">
        <f t="shared" si="87"/>
        <v>2.2446005842778227</v>
      </c>
      <c r="I1656" s="8">
        <f t="shared" si="88"/>
        <v>28.756616595650822</v>
      </c>
    </row>
    <row r="1657" spans="2:9" x14ac:dyDescent="0.3">
      <c r="B1657" s="6" t="s">
        <v>107</v>
      </c>
      <c r="C1657" t="s">
        <v>83</v>
      </c>
      <c r="D1657">
        <v>18</v>
      </c>
      <c r="E1657" s="7">
        <f t="shared" si="85"/>
        <v>5.7324840764331206</v>
      </c>
      <c r="F1657">
        <v>39</v>
      </c>
      <c r="G1657" s="16">
        <f t="shared" si="86"/>
        <v>4.1618059307872386</v>
      </c>
      <c r="H1657" s="8">
        <f t="shared" si="87"/>
        <v>1.9560487874700021</v>
      </c>
      <c r="I1657" s="8">
        <f t="shared" si="88"/>
        <v>25.809262540140899</v>
      </c>
    </row>
    <row r="1658" spans="2:9" x14ac:dyDescent="0.3">
      <c r="B1658" s="6" t="s">
        <v>107</v>
      </c>
      <c r="C1658" t="s">
        <v>83</v>
      </c>
      <c r="D1658">
        <v>24</v>
      </c>
      <c r="E1658" s="7">
        <f t="shared" si="85"/>
        <v>7.6433121019108281</v>
      </c>
      <c r="F1658">
        <v>39</v>
      </c>
      <c r="G1658" s="16">
        <f t="shared" si="86"/>
        <v>8.6546778998739011</v>
      </c>
      <c r="H1658" s="8">
        <f t="shared" si="87"/>
        <v>4.0676986129407329</v>
      </c>
      <c r="I1658" s="8">
        <f t="shared" si="88"/>
        <v>45.883133404694938</v>
      </c>
    </row>
    <row r="1659" spans="2:9" x14ac:dyDescent="0.3">
      <c r="B1659" s="6" t="s">
        <v>107</v>
      </c>
      <c r="C1659" t="s">
        <v>83</v>
      </c>
      <c r="D1659">
        <v>22</v>
      </c>
      <c r="E1659" s="7">
        <f t="shared" si="85"/>
        <v>7.0063694267515917</v>
      </c>
      <c r="F1659">
        <v>39</v>
      </c>
      <c r="G1659" s="16">
        <f t="shared" si="86"/>
        <v>6.9355198964445544</v>
      </c>
      <c r="H1659" s="8">
        <f t="shared" si="87"/>
        <v>3.2596943513289403</v>
      </c>
      <c r="I1659" s="8">
        <f t="shared" si="88"/>
        <v>38.554577374778376</v>
      </c>
    </row>
    <row r="1660" spans="2:9" x14ac:dyDescent="0.3">
      <c r="B1660" s="6" t="s">
        <v>113</v>
      </c>
      <c r="C1660" t="s">
        <v>18</v>
      </c>
      <c r="D1660">
        <v>27</v>
      </c>
      <c r="E1660" s="7">
        <f t="shared" si="85"/>
        <v>8.598726114649681</v>
      </c>
      <c r="F1660">
        <v>39</v>
      </c>
      <c r="G1660" s="16">
        <f t="shared" si="86"/>
        <v>11.679764309136601</v>
      </c>
      <c r="H1660" s="8">
        <f t="shared" si="87"/>
        <v>5.4894892252942027</v>
      </c>
      <c r="I1660" s="8">
        <f t="shared" si="88"/>
        <v>58.070840715317019</v>
      </c>
    </row>
    <row r="1661" spans="2:9" x14ac:dyDescent="0.3">
      <c r="B1661" s="6" t="s">
        <v>113</v>
      </c>
      <c r="C1661" t="s">
        <v>18</v>
      </c>
      <c r="D1661">
        <v>12</v>
      </c>
      <c r="E1661" s="7">
        <f t="shared" si="85"/>
        <v>3.8216560509554141</v>
      </c>
      <c r="F1661">
        <v>39</v>
      </c>
      <c r="G1661" s="16">
        <f t="shared" si="86"/>
        <v>1.4829604559731249</v>
      </c>
      <c r="H1661" s="8">
        <f t="shared" si="87"/>
        <v>0.69699141430736866</v>
      </c>
      <c r="I1661" s="8">
        <f t="shared" si="88"/>
        <v>11.470783351173734</v>
      </c>
    </row>
    <row r="1662" spans="2:9" x14ac:dyDescent="0.3">
      <c r="B1662" s="6" t="s">
        <v>113</v>
      </c>
      <c r="C1662" t="s">
        <v>18</v>
      </c>
      <c r="D1662">
        <v>21</v>
      </c>
      <c r="E1662" s="7">
        <f t="shared" si="85"/>
        <v>6.6878980891719744</v>
      </c>
      <c r="F1662">
        <v>39</v>
      </c>
      <c r="G1662" s="16">
        <f t="shared" si="86"/>
        <v>6.1611446384234441</v>
      </c>
      <c r="H1662" s="8">
        <f t="shared" si="87"/>
        <v>2.8957379800590184</v>
      </c>
      <c r="I1662" s="8">
        <f t="shared" si="88"/>
        <v>35.12927401296956</v>
      </c>
    </row>
    <row r="1663" spans="2:9" x14ac:dyDescent="0.3">
      <c r="B1663" s="6" t="s">
        <v>113</v>
      </c>
      <c r="C1663" t="s">
        <v>18</v>
      </c>
      <c r="D1663">
        <v>12</v>
      </c>
      <c r="E1663" s="7">
        <f t="shared" si="85"/>
        <v>3.8216560509554141</v>
      </c>
      <c r="F1663">
        <v>39</v>
      </c>
      <c r="G1663" s="16">
        <f t="shared" si="86"/>
        <v>1.4829604559731249</v>
      </c>
      <c r="H1663" s="8">
        <f t="shared" si="87"/>
        <v>0.69699141430736866</v>
      </c>
      <c r="I1663" s="8">
        <f t="shared" si="88"/>
        <v>11.470783351173734</v>
      </c>
    </row>
    <row r="1664" spans="2:9" x14ac:dyDescent="0.3">
      <c r="B1664" s="6" t="s">
        <v>113</v>
      </c>
      <c r="C1664" t="s">
        <v>18</v>
      </c>
      <c r="D1664">
        <v>28</v>
      </c>
      <c r="E1664" s="7">
        <f t="shared" si="85"/>
        <v>8.9171974522292992</v>
      </c>
      <c r="F1664">
        <v>39</v>
      </c>
      <c r="G1664" s="16">
        <f t="shared" si="86"/>
        <v>12.812400007802271</v>
      </c>
      <c r="H1664" s="8">
        <f t="shared" si="87"/>
        <v>6.0218280036670668</v>
      </c>
      <c r="I1664" s="8">
        <f t="shared" si="88"/>
        <v>62.452042689723655</v>
      </c>
    </row>
    <row r="1665" spans="2:9" x14ac:dyDescent="0.3">
      <c r="B1665" s="6" t="s">
        <v>22</v>
      </c>
      <c r="C1665" t="s">
        <v>109</v>
      </c>
      <c r="D1665">
        <v>28</v>
      </c>
      <c r="E1665" s="7">
        <f t="shared" si="85"/>
        <v>8.9171974522292992</v>
      </c>
      <c r="F1665">
        <v>39</v>
      </c>
      <c r="G1665" s="16">
        <f t="shared" si="86"/>
        <v>12.812400007802271</v>
      </c>
      <c r="H1665" s="8">
        <f t="shared" si="87"/>
        <v>6.0218280036670668</v>
      </c>
      <c r="I1665" s="8">
        <f t="shared" si="88"/>
        <v>62.452042689723655</v>
      </c>
    </row>
    <row r="1666" spans="2:9" x14ac:dyDescent="0.3">
      <c r="B1666" s="6" t="s">
        <v>113</v>
      </c>
      <c r="C1666" t="s">
        <v>18</v>
      </c>
      <c r="D1666">
        <v>41</v>
      </c>
      <c r="E1666" s="7">
        <f t="shared" si="85"/>
        <v>13.057324840764331</v>
      </c>
      <c r="F1666">
        <v>39</v>
      </c>
      <c r="G1666" s="16">
        <f t="shared" ref="G1666:G1729" si="89">EXP(2.545*LN(E1666)-3.018)</f>
        <v>33.818022957337249</v>
      </c>
      <c r="H1666" s="8">
        <f t="shared" si="87"/>
        <v>15.894470789948507</v>
      </c>
      <c r="I1666" s="8">
        <f t="shared" si="88"/>
        <v>133.90546398141004</v>
      </c>
    </row>
    <row r="1667" spans="2:9" x14ac:dyDescent="0.3">
      <c r="B1667" s="6" t="s">
        <v>113</v>
      </c>
      <c r="C1667" t="s">
        <v>18</v>
      </c>
      <c r="D1667">
        <v>23</v>
      </c>
      <c r="E1667" s="7">
        <f t="shared" si="85"/>
        <v>7.3248407643312099</v>
      </c>
      <c r="F1667">
        <v>39</v>
      </c>
      <c r="G1667" s="16">
        <f t="shared" si="89"/>
        <v>7.7662370408352812</v>
      </c>
      <c r="H1667" s="8">
        <f t="shared" ref="H1667:H1730" si="90">G1667*0.47</f>
        <v>3.6501314091925821</v>
      </c>
      <c r="I1667" s="8">
        <f t="shared" ref="I1667:I1730" si="91">PI()*((E1667/2)^2)</f>
        <v>42.139197172020175</v>
      </c>
    </row>
    <row r="1668" spans="2:9" x14ac:dyDescent="0.3">
      <c r="B1668" s="6" t="s">
        <v>113</v>
      </c>
      <c r="C1668" t="s">
        <v>18</v>
      </c>
      <c r="D1668">
        <v>21</v>
      </c>
      <c r="E1668" s="7">
        <f t="shared" si="85"/>
        <v>6.6878980891719744</v>
      </c>
      <c r="F1668">
        <v>39</v>
      </c>
      <c r="G1668" s="16">
        <f t="shared" si="89"/>
        <v>6.1611446384234441</v>
      </c>
      <c r="H1668" s="8">
        <f t="shared" si="90"/>
        <v>2.8957379800590184</v>
      </c>
      <c r="I1668" s="8">
        <f t="shared" si="91"/>
        <v>35.12927401296956</v>
      </c>
    </row>
    <row r="1669" spans="2:9" x14ac:dyDescent="0.3">
      <c r="B1669" s="6" t="s">
        <v>113</v>
      </c>
      <c r="C1669" t="s">
        <v>18</v>
      </c>
      <c r="D1669">
        <v>46</v>
      </c>
      <c r="E1669" s="7">
        <f t="shared" si="85"/>
        <v>14.64968152866242</v>
      </c>
      <c r="F1669">
        <v>39</v>
      </c>
      <c r="G1669" s="16">
        <f t="shared" si="89"/>
        <v>45.324391363081176</v>
      </c>
      <c r="H1669" s="8">
        <f t="shared" si="90"/>
        <v>21.302463940648153</v>
      </c>
      <c r="I1669" s="8">
        <f t="shared" si="91"/>
        <v>168.5567886880807</v>
      </c>
    </row>
    <row r="1670" spans="2:9" x14ac:dyDescent="0.3">
      <c r="B1670" s="6" t="s">
        <v>113</v>
      </c>
      <c r="C1670" t="s">
        <v>18</v>
      </c>
      <c r="D1670">
        <v>41</v>
      </c>
      <c r="E1670" s="7">
        <f t="shared" si="85"/>
        <v>13.057324840764331</v>
      </c>
      <c r="F1670">
        <v>39</v>
      </c>
      <c r="G1670" s="16">
        <f t="shared" si="89"/>
        <v>33.818022957337249</v>
      </c>
      <c r="H1670" s="8">
        <f t="shared" si="90"/>
        <v>15.894470789948507</v>
      </c>
      <c r="I1670" s="8">
        <f t="shared" si="91"/>
        <v>133.90546398141004</v>
      </c>
    </row>
    <row r="1671" spans="2:9" x14ac:dyDescent="0.3">
      <c r="B1671" s="6" t="s">
        <v>15</v>
      </c>
      <c r="C1671" t="s">
        <v>60</v>
      </c>
      <c r="D1671">
        <v>21</v>
      </c>
      <c r="E1671" s="7">
        <f t="shared" si="85"/>
        <v>6.6878980891719744</v>
      </c>
      <c r="F1671">
        <v>39</v>
      </c>
      <c r="G1671" s="16">
        <f t="shared" si="89"/>
        <v>6.1611446384234441</v>
      </c>
      <c r="H1671" s="8">
        <f t="shared" si="90"/>
        <v>2.8957379800590184</v>
      </c>
      <c r="I1671" s="8">
        <f t="shared" si="91"/>
        <v>35.12927401296956</v>
      </c>
    </row>
    <row r="1672" spans="2:9" x14ac:dyDescent="0.3">
      <c r="B1672" s="6" t="s">
        <v>15</v>
      </c>
      <c r="C1672" t="s">
        <v>60</v>
      </c>
      <c r="D1672">
        <v>14</v>
      </c>
      <c r="E1672" s="7">
        <f t="shared" si="85"/>
        <v>4.4585987261146496</v>
      </c>
      <c r="F1672">
        <v>39</v>
      </c>
      <c r="G1672" s="16">
        <f t="shared" si="89"/>
        <v>2.1953772026521454</v>
      </c>
      <c r="H1672" s="8">
        <f t="shared" si="90"/>
        <v>1.0318272852465082</v>
      </c>
      <c r="I1672" s="8">
        <f t="shared" si="91"/>
        <v>15.613010672430914</v>
      </c>
    </row>
    <row r="1673" spans="2:9" x14ac:dyDescent="0.3">
      <c r="B1673" s="6" t="s">
        <v>15</v>
      </c>
      <c r="C1673" t="s">
        <v>60</v>
      </c>
      <c r="D1673">
        <v>13</v>
      </c>
      <c r="E1673" s="7">
        <f t="shared" si="85"/>
        <v>4.1401273885350314</v>
      </c>
      <c r="F1673">
        <v>39</v>
      </c>
      <c r="G1673" s="16">
        <f t="shared" si="89"/>
        <v>1.8180219855478328</v>
      </c>
      <c r="H1673" s="8">
        <f t="shared" si="90"/>
        <v>0.85447033320748134</v>
      </c>
      <c r="I1673" s="8">
        <f t="shared" si="91"/>
        <v>13.462238794085838</v>
      </c>
    </row>
    <row r="1674" spans="2:9" x14ac:dyDescent="0.3">
      <c r="B1674" s="6" t="s">
        <v>22</v>
      </c>
      <c r="C1674" t="s">
        <v>109</v>
      </c>
      <c r="D1674">
        <v>31</v>
      </c>
      <c r="E1674" s="7">
        <f t="shared" si="85"/>
        <v>9.872611464968152</v>
      </c>
      <c r="F1674">
        <v>39</v>
      </c>
      <c r="G1674" s="16">
        <f t="shared" si="89"/>
        <v>16.600792075535921</v>
      </c>
      <c r="H1674" s="8">
        <f t="shared" si="90"/>
        <v>7.8023722755018827</v>
      </c>
      <c r="I1674" s="8">
        <f t="shared" si="91"/>
        <v>76.55154722554137</v>
      </c>
    </row>
    <row r="1675" spans="2:9" x14ac:dyDescent="0.3">
      <c r="B1675" s="6" t="s">
        <v>15</v>
      </c>
      <c r="C1675" t="s">
        <v>60</v>
      </c>
      <c r="D1675">
        <v>51</v>
      </c>
      <c r="E1675" s="7">
        <f t="shared" si="85"/>
        <v>16.242038216560509</v>
      </c>
      <c r="F1675">
        <v>39</v>
      </c>
      <c r="G1675" s="16">
        <f t="shared" si="89"/>
        <v>58.935829092099965</v>
      </c>
      <c r="H1675" s="8">
        <f t="shared" si="90"/>
        <v>27.699839673286981</v>
      </c>
      <c r="I1675" s="8">
        <f t="shared" si="91"/>
        <v>207.19102428057556</v>
      </c>
    </row>
    <row r="1676" spans="2:9" x14ac:dyDescent="0.3">
      <c r="B1676" s="6" t="s">
        <v>15</v>
      </c>
      <c r="C1676" t="s">
        <v>60</v>
      </c>
      <c r="D1676">
        <v>36</v>
      </c>
      <c r="E1676" s="7">
        <f t="shared" si="85"/>
        <v>11.464968152866241</v>
      </c>
      <c r="F1676">
        <v>39</v>
      </c>
      <c r="G1676" s="16">
        <f t="shared" si="89"/>
        <v>24.288638087192005</v>
      </c>
      <c r="H1676" s="8">
        <f t="shared" si="90"/>
        <v>11.415659900980241</v>
      </c>
      <c r="I1676" s="8">
        <f t="shared" si="91"/>
        <v>103.2370501605636</v>
      </c>
    </row>
    <row r="1677" spans="2:9" x14ac:dyDescent="0.3">
      <c r="B1677" s="6" t="s">
        <v>15</v>
      </c>
      <c r="C1677" t="s">
        <v>60</v>
      </c>
      <c r="D1677">
        <v>24</v>
      </c>
      <c r="E1677" s="7">
        <f t="shared" si="85"/>
        <v>7.6433121019108281</v>
      </c>
      <c r="F1677">
        <v>39</v>
      </c>
      <c r="G1677" s="16">
        <f t="shared" si="89"/>
        <v>8.6546778998739011</v>
      </c>
      <c r="H1677" s="8">
        <f t="shared" si="90"/>
        <v>4.0676986129407329</v>
      </c>
      <c r="I1677" s="8">
        <f t="shared" si="91"/>
        <v>45.883133404694938</v>
      </c>
    </row>
    <row r="1678" spans="2:9" x14ac:dyDescent="0.3">
      <c r="B1678" s="6" t="s">
        <v>113</v>
      </c>
      <c r="C1678" t="s">
        <v>18</v>
      </c>
      <c r="D1678">
        <v>17</v>
      </c>
      <c r="E1678" s="7">
        <f t="shared" si="85"/>
        <v>5.4140127388535033</v>
      </c>
      <c r="F1678">
        <v>39</v>
      </c>
      <c r="G1678" s="16">
        <f t="shared" si="89"/>
        <v>3.5983698908858401</v>
      </c>
      <c r="H1678" s="8">
        <f t="shared" si="90"/>
        <v>1.6912338487163447</v>
      </c>
      <c r="I1678" s="8">
        <f t="shared" si="91"/>
        <v>23.021224920063954</v>
      </c>
    </row>
    <row r="1679" spans="2:9" x14ac:dyDescent="0.3">
      <c r="B1679" s="6" t="s">
        <v>113</v>
      </c>
      <c r="C1679" t="s">
        <v>18</v>
      </c>
      <c r="D1679">
        <v>31</v>
      </c>
      <c r="E1679" s="7">
        <f t="shared" si="85"/>
        <v>9.872611464968152</v>
      </c>
      <c r="F1679">
        <v>39</v>
      </c>
      <c r="G1679" s="16">
        <f t="shared" si="89"/>
        <v>16.600792075535921</v>
      </c>
      <c r="H1679" s="8">
        <f t="shared" si="90"/>
        <v>7.8023722755018827</v>
      </c>
      <c r="I1679" s="8">
        <f t="shared" si="91"/>
        <v>76.55154722554137</v>
      </c>
    </row>
    <row r="1680" spans="2:9" x14ac:dyDescent="0.3">
      <c r="B1680" s="6" t="s">
        <v>15</v>
      </c>
      <c r="C1680" t="s">
        <v>60</v>
      </c>
      <c r="D1680">
        <v>34</v>
      </c>
      <c r="E1680" s="7">
        <f t="shared" si="85"/>
        <v>10.828025477707007</v>
      </c>
      <c r="F1680">
        <v>39</v>
      </c>
      <c r="G1680" s="16">
        <f t="shared" si="89"/>
        <v>21.000379507614944</v>
      </c>
      <c r="H1680" s="8">
        <f t="shared" si="90"/>
        <v>9.8701783685790225</v>
      </c>
      <c r="I1680" s="8">
        <f t="shared" si="91"/>
        <v>92.084899680255816</v>
      </c>
    </row>
    <row r="1681" spans="2:9" x14ac:dyDescent="0.3">
      <c r="B1681" s="6" t="s">
        <v>107</v>
      </c>
      <c r="C1681" t="s">
        <v>83</v>
      </c>
      <c r="D1681">
        <v>16</v>
      </c>
      <c r="E1681" s="7">
        <f t="shared" si="85"/>
        <v>5.0955414012738851</v>
      </c>
      <c r="F1681">
        <v>39</v>
      </c>
      <c r="G1681" s="16">
        <f t="shared" si="89"/>
        <v>3.0838884124204617</v>
      </c>
      <c r="H1681" s="8">
        <f t="shared" si="90"/>
        <v>1.4494275538376169</v>
      </c>
      <c r="I1681" s="8">
        <f t="shared" si="91"/>
        <v>20.392503735419968</v>
      </c>
    </row>
    <row r="1682" spans="2:9" x14ac:dyDescent="0.3">
      <c r="B1682" s="6" t="s">
        <v>107</v>
      </c>
      <c r="C1682" t="s">
        <v>83</v>
      </c>
      <c r="D1682">
        <v>29</v>
      </c>
      <c r="E1682" s="7">
        <f t="shared" si="85"/>
        <v>9.2356687898089174</v>
      </c>
      <c r="F1682">
        <v>39</v>
      </c>
      <c r="G1682" s="16">
        <f t="shared" si="89"/>
        <v>14.009292529252955</v>
      </c>
      <c r="H1682" s="8">
        <f t="shared" si="90"/>
        <v>6.5843674887488879</v>
      </c>
      <c r="I1682" s="8">
        <f t="shared" si="91"/>
        <v>66.992561099563275</v>
      </c>
    </row>
    <row r="1683" spans="2:9" x14ac:dyDescent="0.3">
      <c r="B1683" s="6" t="s">
        <v>12</v>
      </c>
      <c r="C1683" t="s">
        <v>13</v>
      </c>
      <c r="D1683">
        <v>23</v>
      </c>
      <c r="E1683" s="7">
        <f t="shared" si="85"/>
        <v>7.3248407643312099</v>
      </c>
      <c r="F1683">
        <v>39</v>
      </c>
      <c r="G1683" s="16">
        <f t="shared" si="89"/>
        <v>7.7662370408352812</v>
      </c>
      <c r="H1683" s="8">
        <f t="shared" si="90"/>
        <v>3.6501314091925821</v>
      </c>
      <c r="I1683" s="8">
        <f t="shared" si="91"/>
        <v>42.139197172020175</v>
      </c>
    </row>
    <row r="1684" spans="2:9" x14ac:dyDescent="0.3">
      <c r="B1684" s="6" t="s">
        <v>107</v>
      </c>
      <c r="C1684" t="s">
        <v>83</v>
      </c>
      <c r="D1684">
        <v>24</v>
      </c>
      <c r="E1684" s="7">
        <f t="shared" si="85"/>
        <v>7.6433121019108281</v>
      </c>
      <c r="F1684">
        <v>39</v>
      </c>
      <c r="G1684" s="16">
        <f t="shared" si="89"/>
        <v>8.6546778998739011</v>
      </c>
      <c r="H1684" s="8">
        <f t="shared" si="90"/>
        <v>4.0676986129407329</v>
      </c>
      <c r="I1684" s="8">
        <f t="shared" si="91"/>
        <v>45.883133404694938</v>
      </c>
    </row>
    <row r="1685" spans="2:9" x14ac:dyDescent="0.3">
      <c r="B1685" s="6" t="s">
        <v>107</v>
      </c>
      <c r="C1685" t="s">
        <v>83</v>
      </c>
      <c r="D1685">
        <v>29</v>
      </c>
      <c r="E1685" s="7">
        <f t="shared" si="85"/>
        <v>9.2356687898089174</v>
      </c>
      <c r="F1685">
        <v>39</v>
      </c>
      <c r="G1685" s="16">
        <f t="shared" si="89"/>
        <v>14.009292529252955</v>
      </c>
      <c r="H1685" s="8">
        <f t="shared" si="90"/>
        <v>6.5843674887488879</v>
      </c>
      <c r="I1685" s="8">
        <f t="shared" si="91"/>
        <v>66.992561099563275</v>
      </c>
    </row>
    <row r="1686" spans="2:9" x14ac:dyDescent="0.3">
      <c r="B1686" s="6" t="s">
        <v>22</v>
      </c>
      <c r="C1686" t="s">
        <v>109</v>
      </c>
      <c r="D1686">
        <v>27</v>
      </c>
      <c r="E1686" s="7">
        <f t="shared" si="85"/>
        <v>8.598726114649681</v>
      </c>
      <c r="F1686">
        <v>39</v>
      </c>
      <c r="G1686" s="16">
        <f t="shared" si="89"/>
        <v>11.679764309136601</v>
      </c>
      <c r="H1686" s="8">
        <f t="shared" si="90"/>
        <v>5.4894892252942027</v>
      </c>
      <c r="I1686" s="8">
        <f t="shared" si="91"/>
        <v>58.070840715317019</v>
      </c>
    </row>
    <row r="1687" spans="2:9" x14ac:dyDescent="0.3">
      <c r="B1687" s="6" t="s">
        <v>107</v>
      </c>
      <c r="C1687" t="s">
        <v>83</v>
      </c>
      <c r="D1687">
        <v>21</v>
      </c>
      <c r="E1687" s="7">
        <f t="shared" si="85"/>
        <v>6.6878980891719744</v>
      </c>
      <c r="F1687">
        <v>39</v>
      </c>
      <c r="G1687" s="16">
        <f t="shared" si="89"/>
        <v>6.1611446384234441</v>
      </c>
      <c r="H1687" s="8">
        <f t="shared" si="90"/>
        <v>2.8957379800590184</v>
      </c>
      <c r="I1687" s="8">
        <f t="shared" si="91"/>
        <v>35.12927401296956</v>
      </c>
    </row>
    <row r="1688" spans="2:9" x14ac:dyDescent="0.3">
      <c r="B1688" s="6" t="s">
        <v>107</v>
      </c>
      <c r="C1688" t="s">
        <v>83</v>
      </c>
      <c r="D1688">
        <v>35</v>
      </c>
      <c r="E1688" s="7">
        <f t="shared" si="85"/>
        <v>11.146496815286623</v>
      </c>
      <c r="F1688">
        <v>39</v>
      </c>
      <c r="G1688" s="16">
        <f t="shared" si="89"/>
        <v>22.608225284226034</v>
      </c>
      <c r="H1688" s="8">
        <f t="shared" si="90"/>
        <v>10.625865883586235</v>
      </c>
      <c r="I1688" s="8">
        <f t="shared" si="91"/>
        <v>97.581316702693215</v>
      </c>
    </row>
    <row r="1689" spans="2:9" x14ac:dyDescent="0.3">
      <c r="B1689" s="6" t="s">
        <v>107</v>
      </c>
      <c r="C1689" t="s">
        <v>83</v>
      </c>
      <c r="D1689">
        <v>19</v>
      </c>
      <c r="E1689" s="7">
        <f t="shared" si="85"/>
        <v>6.0509554140127388</v>
      </c>
      <c r="F1689">
        <v>39</v>
      </c>
      <c r="G1689" s="16">
        <f t="shared" si="89"/>
        <v>4.7757459239953679</v>
      </c>
      <c r="H1689" s="8">
        <f t="shared" si="90"/>
        <v>2.2446005842778227</v>
      </c>
      <c r="I1689" s="8">
        <f t="shared" si="91"/>
        <v>28.756616595650822</v>
      </c>
    </row>
    <row r="1690" spans="2:9" x14ac:dyDescent="0.3">
      <c r="B1690" s="6" t="s">
        <v>107</v>
      </c>
      <c r="C1690" t="s">
        <v>83</v>
      </c>
      <c r="D1690">
        <v>18</v>
      </c>
      <c r="E1690" s="7">
        <f t="shared" si="85"/>
        <v>5.7324840764331206</v>
      </c>
      <c r="F1690">
        <v>39</v>
      </c>
      <c r="G1690" s="16">
        <f t="shared" si="89"/>
        <v>4.1618059307872386</v>
      </c>
      <c r="H1690" s="8">
        <f t="shared" si="90"/>
        <v>1.9560487874700021</v>
      </c>
      <c r="I1690" s="8">
        <f t="shared" si="91"/>
        <v>25.809262540140899</v>
      </c>
    </row>
    <row r="1691" spans="2:9" x14ac:dyDescent="0.3">
      <c r="B1691" s="6" t="s">
        <v>107</v>
      </c>
      <c r="C1691" t="s">
        <v>83</v>
      </c>
      <c r="D1691">
        <v>17</v>
      </c>
      <c r="E1691" s="7">
        <f t="shared" si="85"/>
        <v>5.4140127388535033</v>
      </c>
      <c r="F1691">
        <v>39</v>
      </c>
      <c r="G1691" s="16">
        <f t="shared" si="89"/>
        <v>3.5983698908858401</v>
      </c>
      <c r="H1691" s="8">
        <f t="shared" si="90"/>
        <v>1.6912338487163447</v>
      </c>
      <c r="I1691" s="8">
        <f t="shared" si="91"/>
        <v>23.021224920063954</v>
      </c>
    </row>
    <row r="1692" spans="2:9" x14ac:dyDescent="0.3">
      <c r="B1692" s="6" t="s">
        <v>15</v>
      </c>
      <c r="C1692" t="s">
        <v>60</v>
      </c>
      <c r="D1692">
        <v>32</v>
      </c>
      <c r="E1692" s="7">
        <f t="shared" si="85"/>
        <v>10.19108280254777</v>
      </c>
      <c r="F1692">
        <v>39</v>
      </c>
      <c r="G1692" s="16">
        <f t="shared" si="89"/>
        <v>17.997823732351961</v>
      </c>
      <c r="H1692" s="8">
        <f t="shared" si="90"/>
        <v>8.4589771542054208</v>
      </c>
      <c r="I1692" s="8">
        <f t="shared" si="91"/>
        <v>81.570014941679872</v>
      </c>
    </row>
    <row r="1693" spans="2:9" x14ac:dyDescent="0.3">
      <c r="B1693" s="6" t="s">
        <v>15</v>
      </c>
      <c r="C1693" t="s">
        <v>60</v>
      </c>
      <c r="D1693">
        <v>38</v>
      </c>
      <c r="E1693" s="7">
        <f t="shared" si="85"/>
        <v>12.101910828025478</v>
      </c>
      <c r="F1693">
        <v>39</v>
      </c>
      <c r="G1693" s="16">
        <f t="shared" si="89"/>
        <v>27.871641848125346</v>
      </c>
      <c r="H1693" s="8">
        <f t="shared" si="90"/>
        <v>13.099671668618912</v>
      </c>
      <c r="I1693" s="8">
        <f t="shared" si="91"/>
        <v>115.02646638260329</v>
      </c>
    </row>
    <row r="1694" spans="2:9" x14ac:dyDescent="0.3">
      <c r="B1694" s="6" t="s">
        <v>107</v>
      </c>
      <c r="C1694" t="s">
        <v>83</v>
      </c>
      <c r="D1694">
        <v>15</v>
      </c>
      <c r="E1694" s="7">
        <f t="shared" si="85"/>
        <v>4.7770700636942669</v>
      </c>
      <c r="F1694">
        <v>39</v>
      </c>
      <c r="G1694" s="16">
        <f t="shared" si="89"/>
        <v>2.6167700084154584</v>
      </c>
      <c r="H1694" s="8">
        <f t="shared" si="90"/>
        <v>1.2298819039552653</v>
      </c>
      <c r="I1694" s="8">
        <f t="shared" si="91"/>
        <v>17.923098986208956</v>
      </c>
    </row>
    <row r="1695" spans="2:9" x14ac:dyDescent="0.3">
      <c r="B1695" s="6" t="s">
        <v>107</v>
      </c>
      <c r="C1695" t="s">
        <v>83</v>
      </c>
      <c r="D1695">
        <v>16</v>
      </c>
      <c r="E1695" s="7">
        <f t="shared" si="85"/>
        <v>5.0955414012738851</v>
      </c>
      <c r="F1695">
        <v>39</v>
      </c>
      <c r="G1695" s="16">
        <f t="shared" si="89"/>
        <v>3.0838884124204617</v>
      </c>
      <c r="H1695" s="8">
        <f t="shared" si="90"/>
        <v>1.4494275538376169</v>
      </c>
      <c r="I1695" s="8">
        <f t="shared" si="91"/>
        <v>20.392503735419968</v>
      </c>
    </row>
    <row r="1696" spans="2:9" x14ac:dyDescent="0.3">
      <c r="B1696" s="6" t="s">
        <v>113</v>
      </c>
      <c r="C1696" t="s">
        <v>18</v>
      </c>
      <c r="D1696">
        <v>90</v>
      </c>
      <c r="E1696" s="7">
        <f t="shared" si="85"/>
        <v>28.662420382165603</v>
      </c>
      <c r="F1696">
        <v>39</v>
      </c>
      <c r="G1696" s="16">
        <f t="shared" si="89"/>
        <v>250.12694905408372</v>
      </c>
      <c r="H1696" s="8">
        <f t="shared" si="90"/>
        <v>117.55966605541934</v>
      </c>
      <c r="I1696" s="8">
        <f t="shared" si="91"/>
        <v>645.23156350352247</v>
      </c>
    </row>
    <row r="1697" spans="2:9" x14ac:dyDescent="0.3">
      <c r="B1697" s="6" t="s">
        <v>26</v>
      </c>
      <c r="C1697" t="s">
        <v>108</v>
      </c>
      <c r="D1697">
        <v>14</v>
      </c>
      <c r="E1697" s="7">
        <f t="shared" si="85"/>
        <v>4.4585987261146496</v>
      </c>
      <c r="F1697">
        <v>39</v>
      </c>
      <c r="G1697" s="16">
        <f t="shared" si="89"/>
        <v>2.1953772026521454</v>
      </c>
      <c r="H1697" s="8">
        <f t="shared" si="90"/>
        <v>1.0318272852465082</v>
      </c>
      <c r="I1697" s="8">
        <f t="shared" si="91"/>
        <v>15.613010672430914</v>
      </c>
    </row>
    <row r="1698" spans="2:9" x14ac:dyDescent="0.3">
      <c r="B1698" s="6" t="s">
        <v>26</v>
      </c>
      <c r="C1698" t="s">
        <v>108</v>
      </c>
      <c r="D1698">
        <v>17</v>
      </c>
      <c r="E1698" s="7">
        <f t="shared" si="85"/>
        <v>5.4140127388535033</v>
      </c>
      <c r="F1698">
        <v>39</v>
      </c>
      <c r="G1698" s="16">
        <f t="shared" si="89"/>
        <v>3.5983698908858401</v>
      </c>
      <c r="H1698" s="8">
        <f t="shared" si="90"/>
        <v>1.6912338487163447</v>
      </c>
      <c r="I1698" s="8">
        <f t="shared" si="91"/>
        <v>23.021224920063954</v>
      </c>
    </row>
    <row r="1699" spans="2:9" x14ac:dyDescent="0.3">
      <c r="B1699" s="6" t="s">
        <v>26</v>
      </c>
      <c r="C1699" t="s">
        <v>108</v>
      </c>
      <c r="D1699">
        <v>15</v>
      </c>
      <c r="E1699" s="7">
        <f t="shared" si="85"/>
        <v>4.7770700636942669</v>
      </c>
      <c r="F1699">
        <v>39</v>
      </c>
      <c r="G1699" s="16">
        <f t="shared" si="89"/>
        <v>2.6167700084154584</v>
      </c>
      <c r="H1699" s="8">
        <f t="shared" si="90"/>
        <v>1.2298819039552653</v>
      </c>
      <c r="I1699" s="8">
        <f t="shared" si="91"/>
        <v>17.923098986208956</v>
      </c>
    </row>
    <row r="1700" spans="2:9" x14ac:dyDescent="0.3">
      <c r="B1700" s="6" t="s">
        <v>26</v>
      </c>
      <c r="C1700" t="s">
        <v>108</v>
      </c>
      <c r="D1700">
        <v>12</v>
      </c>
      <c r="E1700" s="7">
        <f t="shared" si="85"/>
        <v>3.8216560509554141</v>
      </c>
      <c r="F1700">
        <v>39</v>
      </c>
      <c r="G1700" s="16">
        <f t="shared" si="89"/>
        <v>1.4829604559731249</v>
      </c>
      <c r="H1700" s="8">
        <f t="shared" si="90"/>
        <v>0.69699141430736866</v>
      </c>
      <c r="I1700" s="8">
        <f t="shared" si="91"/>
        <v>11.470783351173734</v>
      </c>
    </row>
    <row r="1701" spans="2:9" x14ac:dyDescent="0.3">
      <c r="B1701" s="6" t="s">
        <v>15</v>
      </c>
      <c r="C1701" t="s">
        <v>60</v>
      </c>
      <c r="D1701">
        <v>30</v>
      </c>
      <c r="E1701" s="7">
        <f t="shared" si="85"/>
        <v>9.5541401273885338</v>
      </c>
      <c r="F1701">
        <v>39</v>
      </c>
      <c r="G1701" s="16">
        <f t="shared" si="89"/>
        <v>15.271682713902763</v>
      </c>
      <c r="H1701" s="8">
        <f t="shared" si="90"/>
        <v>7.1776908755342985</v>
      </c>
      <c r="I1701" s="8">
        <f t="shared" si="91"/>
        <v>71.692395944835823</v>
      </c>
    </row>
    <row r="1702" spans="2:9" x14ac:dyDescent="0.3">
      <c r="B1702" s="6" t="s">
        <v>15</v>
      </c>
      <c r="C1702" t="s">
        <v>60</v>
      </c>
      <c r="D1702">
        <v>21</v>
      </c>
      <c r="E1702" s="7">
        <f t="shared" si="85"/>
        <v>6.6878980891719744</v>
      </c>
      <c r="F1702">
        <v>39</v>
      </c>
      <c r="G1702" s="16">
        <f t="shared" si="89"/>
        <v>6.1611446384234441</v>
      </c>
      <c r="H1702" s="8">
        <f t="shared" si="90"/>
        <v>2.8957379800590184</v>
      </c>
      <c r="I1702" s="8">
        <f t="shared" si="91"/>
        <v>35.12927401296956</v>
      </c>
    </row>
    <row r="1703" spans="2:9" x14ac:dyDescent="0.3">
      <c r="B1703" s="6" t="s">
        <v>15</v>
      </c>
      <c r="C1703" t="s">
        <v>60</v>
      </c>
      <c r="D1703">
        <v>26</v>
      </c>
      <c r="E1703" s="7">
        <f t="shared" si="85"/>
        <v>8.2802547770700627</v>
      </c>
      <c r="F1703">
        <v>39</v>
      </c>
      <c r="G1703" s="16">
        <f t="shared" si="89"/>
        <v>10.610124252760826</v>
      </c>
      <c r="H1703" s="8">
        <f t="shared" si="90"/>
        <v>4.9867583987975879</v>
      </c>
      <c r="I1703" s="8">
        <f t="shared" si="91"/>
        <v>53.848955176343352</v>
      </c>
    </row>
    <row r="1704" spans="2:9" x14ac:dyDescent="0.3">
      <c r="B1704" s="6" t="s">
        <v>113</v>
      </c>
      <c r="C1704" t="s">
        <v>18</v>
      </c>
      <c r="D1704">
        <v>11</v>
      </c>
      <c r="E1704" s="7">
        <f t="shared" si="85"/>
        <v>3.5031847133757958</v>
      </c>
      <c r="F1704">
        <v>39</v>
      </c>
      <c r="G1704" s="16">
        <f t="shared" si="89"/>
        <v>1.1883864272051015</v>
      </c>
      <c r="H1704" s="8">
        <f t="shared" si="90"/>
        <v>0.55854162078639769</v>
      </c>
      <c r="I1704" s="8">
        <f t="shared" si="91"/>
        <v>9.6386443436945939</v>
      </c>
    </row>
    <row r="1705" spans="2:9" x14ac:dyDescent="0.3">
      <c r="B1705" s="6" t="s">
        <v>96</v>
      </c>
      <c r="C1705" t="s">
        <v>97</v>
      </c>
      <c r="D1705">
        <v>19</v>
      </c>
      <c r="E1705" s="7">
        <f t="shared" si="85"/>
        <v>6.0509554140127388</v>
      </c>
      <c r="F1705">
        <v>40</v>
      </c>
      <c r="G1705" s="16">
        <f t="shared" si="89"/>
        <v>4.7757459239953679</v>
      </c>
      <c r="H1705" s="8">
        <f t="shared" si="90"/>
        <v>2.2446005842778227</v>
      </c>
      <c r="I1705" s="8">
        <f t="shared" si="91"/>
        <v>28.756616595650822</v>
      </c>
    </row>
    <row r="1706" spans="2:9" x14ac:dyDescent="0.3">
      <c r="B1706" s="6" t="s">
        <v>107</v>
      </c>
      <c r="C1706" t="s">
        <v>83</v>
      </c>
      <c r="D1706">
        <v>10</v>
      </c>
      <c r="E1706" s="7">
        <f t="shared" si="85"/>
        <v>3.1847133757961781</v>
      </c>
      <c r="F1706">
        <v>40</v>
      </c>
      <c r="G1706" s="16">
        <f t="shared" si="89"/>
        <v>0.93242369043444173</v>
      </c>
      <c r="H1706" s="8">
        <f t="shared" si="90"/>
        <v>0.43823913450418761</v>
      </c>
      <c r="I1706" s="8">
        <f t="shared" si="91"/>
        <v>7.9658217716484252</v>
      </c>
    </row>
    <row r="1707" spans="2:9" x14ac:dyDescent="0.3">
      <c r="B1707" s="6" t="s">
        <v>12</v>
      </c>
      <c r="C1707" t="s">
        <v>13</v>
      </c>
      <c r="D1707">
        <v>20</v>
      </c>
      <c r="E1707" s="7">
        <f t="shared" si="85"/>
        <v>6.3694267515923562</v>
      </c>
      <c r="F1707">
        <v>40</v>
      </c>
      <c r="G1707" s="16">
        <f t="shared" si="89"/>
        <v>5.4417005351814183</v>
      </c>
      <c r="H1707" s="8">
        <f t="shared" si="90"/>
        <v>2.5575992515352666</v>
      </c>
      <c r="I1707" s="8">
        <f t="shared" si="91"/>
        <v>31.863287086593701</v>
      </c>
    </row>
    <row r="1708" spans="2:9" x14ac:dyDescent="0.3">
      <c r="B1708" s="6" t="s">
        <v>12</v>
      </c>
      <c r="C1708" t="s">
        <v>13</v>
      </c>
      <c r="D1708">
        <v>20</v>
      </c>
      <c r="E1708" s="7">
        <f t="shared" si="85"/>
        <v>6.3694267515923562</v>
      </c>
      <c r="F1708">
        <v>40</v>
      </c>
      <c r="G1708" s="16">
        <f t="shared" si="89"/>
        <v>5.4417005351814183</v>
      </c>
      <c r="H1708" s="8">
        <f t="shared" si="90"/>
        <v>2.5575992515352666</v>
      </c>
      <c r="I1708" s="8">
        <f t="shared" si="91"/>
        <v>31.863287086593701</v>
      </c>
    </row>
    <row r="1709" spans="2:9" x14ac:dyDescent="0.3">
      <c r="B1709" s="6" t="s">
        <v>107</v>
      </c>
      <c r="C1709" t="s">
        <v>83</v>
      </c>
      <c r="D1709">
        <v>20</v>
      </c>
      <c r="E1709" s="7">
        <f t="shared" si="85"/>
        <v>6.3694267515923562</v>
      </c>
      <c r="F1709">
        <v>40</v>
      </c>
      <c r="G1709" s="16">
        <f t="shared" si="89"/>
        <v>5.4417005351814183</v>
      </c>
      <c r="H1709" s="8">
        <f t="shared" si="90"/>
        <v>2.5575992515352666</v>
      </c>
      <c r="I1709" s="8">
        <f t="shared" si="91"/>
        <v>31.863287086593701</v>
      </c>
    </row>
    <row r="1710" spans="2:9" x14ac:dyDescent="0.3">
      <c r="B1710" s="6" t="s">
        <v>12</v>
      </c>
      <c r="C1710" t="s">
        <v>13</v>
      </c>
      <c r="D1710">
        <v>20</v>
      </c>
      <c r="E1710" s="7">
        <f t="shared" si="85"/>
        <v>6.3694267515923562</v>
      </c>
      <c r="F1710">
        <v>40</v>
      </c>
      <c r="G1710" s="16">
        <f t="shared" si="89"/>
        <v>5.4417005351814183</v>
      </c>
      <c r="H1710" s="8">
        <f t="shared" si="90"/>
        <v>2.5575992515352666</v>
      </c>
      <c r="I1710" s="8">
        <f t="shared" si="91"/>
        <v>31.863287086593701</v>
      </c>
    </row>
    <row r="1711" spans="2:9" x14ac:dyDescent="0.3">
      <c r="B1711" s="6" t="s">
        <v>107</v>
      </c>
      <c r="C1711" t="s">
        <v>83</v>
      </c>
      <c r="D1711">
        <v>10</v>
      </c>
      <c r="E1711" s="7">
        <f t="shared" si="85"/>
        <v>3.1847133757961781</v>
      </c>
      <c r="F1711">
        <v>40</v>
      </c>
      <c r="G1711" s="16">
        <f t="shared" si="89"/>
        <v>0.93242369043444173</v>
      </c>
      <c r="H1711" s="8">
        <f t="shared" si="90"/>
        <v>0.43823913450418761</v>
      </c>
      <c r="I1711" s="8">
        <f t="shared" si="91"/>
        <v>7.9658217716484252</v>
      </c>
    </row>
    <row r="1712" spans="2:9" x14ac:dyDescent="0.3">
      <c r="B1712" s="6" t="s">
        <v>107</v>
      </c>
      <c r="C1712" t="s">
        <v>83</v>
      </c>
      <c r="D1712">
        <v>10</v>
      </c>
      <c r="E1712" s="7">
        <f t="shared" si="85"/>
        <v>3.1847133757961781</v>
      </c>
      <c r="F1712">
        <v>40</v>
      </c>
      <c r="G1712" s="16">
        <f t="shared" si="89"/>
        <v>0.93242369043444173</v>
      </c>
      <c r="H1712" s="8">
        <f t="shared" si="90"/>
        <v>0.43823913450418761</v>
      </c>
      <c r="I1712" s="8">
        <f t="shared" si="91"/>
        <v>7.9658217716484252</v>
      </c>
    </row>
    <row r="1713" spans="2:9" x14ac:dyDescent="0.3">
      <c r="B1713" s="6" t="s">
        <v>107</v>
      </c>
      <c r="C1713" t="s">
        <v>83</v>
      </c>
      <c r="D1713">
        <v>10</v>
      </c>
      <c r="E1713" s="7">
        <f t="shared" si="85"/>
        <v>3.1847133757961781</v>
      </c>
      <c r="F1713">
        <v>40</v>
      </c>
      <c r="G1713" s="16">
        <f t="shared" si="89"/>
        <v>0.93242369043444173</v>
      </c>
      <c r="H1713" s="8">
        <f t="shared" si="90"/>
        <v>0.43823913450418761</v>
      </c>
      <c r="I1713" s="8">
        <f t="shared" si="91"/>
        <v>7.9658217716484252</v>
      </c>
    </row>
    <row r="1714" spans="2:9" x14ac:dyDescent="0.3">
      <c r="B1714" s="6" t="s">
        <v>12</v>
      </c>
      <c r="C1714" t="s">
        <v>13</v>
      </c>
      <c r="D1714">
        <v>24</v>
      </c>
      <c r="E1714" s="7">
        <f t="shared" si="85"/>
        <v>7.6433121019108281</v>
      </c>
      <c r="F1714">
        <v>40</v>
      </c>
      <c r="G1714" s="16">
        <f t="shared" si="89"/>
        <v>8.6546778998739011</v>
      </c>
      <c r="H1714" s="8">
        <f t="shared" si="90"/>
        <v>4.0676986129407329</v>
      </c>
      <c r="I1714" s="8">
        <f t="shared" si="91"/>
        <v>45.883133404694938</v>
      </c>
    </row>
    <row r="1715" spans="2:9" x14ac:dyDescent="0.3">
      <c r="B1715" s="6" t="s">
        <v>107</v>
      </c>
      <c r="C1715" t="s">
        <v>83</v>
      </c>
      <c r="D1715">
        <v>8</v>
      </c>
      <c r="E1715" s="7">
        <f t="shared" si="85"/>
        <v>2.5477707006369426</v>
      </c>
      <c r="F1715">
        <v>40</v>
      </c>
      <c r="G1715" s="16">
        <f t="shared" si="89"/>
        <v>0.52841765102776583</v>
      </c>
      <c r="H1715" s="8">
        <f t="shared" si="90"/>
        <v>0.24835629598304992</v>
      </c>
      <c r="I1715" s="8">
        <f t="shared" si="91"/>
        <v>5.098125933854992</v>
      </c>
    </row>
    <row r="1716" spans="2:9" x14ac:dyDescent="0.3">
      <c r="B1716" s="6" t="s">
        <v>107</v>
      </c>
      <c r="C1716" t="s">
        <v>83</v>
      </c>
      <c r="D1716">
        <v>9</v>
      </c>
      <c r="E1716" s="7">
        <f t="shared" si="85"/>
        <v>2.8662420382165603</v>
      </c>
      <c r="F1716">
        <v>40</v>
      </c>
      <c r="G1716" s="16">
        <f t="shared" si="89"/>
        <v>0.71311650094821233</v>
      </c>
      <c r="H1716" s="8">
        <f t="shared" si="90"/>
        <v>0.33516475544565977</v>
      </c>
      <c r="I1716" s="8">
        <f t="shared" si="91"/>
        <v>6.4523156350352249</v>
      </c>
    </row>
    <row r="1717" spans="2:9" x14ac:dyDescent="0.3">
      <c r="B1717" s="6" t="s">
        <v>107</v>
      </c>
      <c r="C1717" t="s">
        <v>83</v>
      </c>
      <c r="D1717">
        <v>9</v>
      </c>
      <c r="E1717" s="7">
        <f t="shared" si="85"/>
        <v>2.8662420382165603</v>
      </c>
      <c r="F1717">
        <v>40</v>
      </c>
      <c r="G1717" s="16">
        <f t="shared" si="89"/>
        <v>0.71311650094821233</v>
      </c>
      <c r="H1717" s="8">
        <f t="shared" si="90"/>
        <v>0.33516475544565977</v>
      </c>
      <c r="I1717" s="8">
        <f t="shared" si="91"/>
        <v>6.4523156350352249</v>
      </c>
    </row>
    <row r="1718" spans="2:9" x14ac:dyDescent="0.3">
      <c r="B1718" s="6" t="s">
        <v>107</v>
      </c>
      <c r="C1718" t="s">
        <v>83</v>
      </c>
      <c r="D1718">
        <v>10</v>
      </c>
      <c r="E1718" s="7">
        <f t="shared" si="85"/>
        <v>3.1847133757961781</v>
      </c>
      <c r="F1718">
        <v>40</v>
      </c>
      <c r="G1718" s="16">
        <f t="shared" si="89"/>
        <v>0.93242369043444173</v>
      </c>
      <c r="H1718" s="8">
        <f t="shared" si="90"/>
        <v>0.43823913450418761</v>
      </c>
      <c r="I1718" s="8">
        <f t="shared" si="91"/>
        <v>7.9658217716484252</v>
      </c>
    </row>
    <row r="1719" spans="2:9" x14ac:dyDescent="0.3">
      <c r="B1719" s="6" t="s">
        <v>107</v>
      </c>
      <c r="C1719" t="s">
        <v>83</v>
      </c>
      <c r="D1719">
        <v>9</v>
      </c>
      <c r="E1719" s="7">
        <f t="shared" si="85"/>
        <v>2.8662420382165603</v>
      </c>
      <c r="F1719">
        <v>40</v>
      </c>
      <c r="G1719" s="16">
        <f t="shared" si="89"/>
        <v>0.71311650094821233</v>
      </c>
      <c r="H1719" s="8">
        <f t="shared" si="90"/>
        <v>0.33516475544565977</v>
      </c>
      <c r="I1719" s="8">
        <f t="shared" si="91"/>
        <v>6.4523156350352249</v>
      </c>
    </row>
    <row r="1720" spans="2:9" x14ac:dyDescent="0.3">
      <c r="B1720" s="6" t="s">
        <v>107</v>
      </c>
      <c r="C1720" t="s">
        <v>83</v>
      </c>
      <c r="D1720">
        <v>9</v>
      </c>
      <c r="E1720" s="7">
        <f t="shared" si="85"/>
        <v>2.8662420382165603</v>
      </c>
      <c r="F1720">
        <v>40</v>
      </c>
      <c r="G1720" s="16">
        <f t="shared" si="89"/>
        <v>0.71311650094821233</v>
      </c>
      <c r="H1720" s="8">
        <f t="shared" si="90"/>
        <v>0.33516475544565977</v>
      </c>
      <c r="I1720" s="8">
        <f t="shared" si="91"/>
        <v>6.4523156350352249</v>
      </c>
    </row>
    <row r="1721" spans="2:9" x14ac:dyDescent="0.3">
      <c r="B1721" s="6" t="s">
        <v>107</v>
      </c>
      <c r="C1721" t="s">
        <v>83</v>
      </c>
      <c r="D1721">
        <v>32</v>
      </c>
      <c r="E1721" s="7">
        <f t="shared" si="85"/>
        <v>10.19108280254777</v>
      </c>
      <c r="F1721">
        <v>40</v>
      </c>
      <c r="G1721" s="16">
        <f t="shared" si="89"/>
        <v>17.997823732351961</v>
      </c>
      <c r="H1721" s="8">
        <f t="shared" si="90"/>
        <v>8.4589771542054208</v>
      </c>
      <c r="I1721" s="8">
        <f t="shared" si="91"/>
        <v>81.570014941679872</v>
      </c>
    </row>
    <row r="1722" spans="2:9" x14ac:dyDescent="0.3">
      <c r="B1722" s="6" t="s">
        <v>107</v>
      </c>
      <c r="C1722" t="s">
        <v>83</v>
      </c>
      <c r="D1722">
        <v>10</v>
      </c>
      <c r="E1722" s="7">
        <f t="shared" si="85"/>
        <v>3.1847133757961781</v>
      </c>
      <c r="F1722">
        <v>40</v>
      </c>
      <c r="G1722" s="16">
        <f t="shared" si="89"/>
        <v>0.93242369043444173</v>
      </c>
      <c r="H1722" s="8">
        <f t="shared" si="90"/>
        <v>0.43823913450418761</v>
      </c>
      <c r="I1722" s="8">
        <f t="shared" si="91"/>
        <v>7.9658217716484252</v>
      </c>
    </row>
    <row r="1723" spans="2:9" x14ac:dyDescent="0.3">
      <c r="B1723" s="6" t="s">
        <v>12</v>
      </c>
      <c r="C1723" t="s">
        <v>13</v>
      </c>
      <c r="D1723">
        <v>29</v>
      </c>
      <c r="E1723" s="7">
        <f t="shared" si="85"/>
        <v>9.2356687898089174</v>
      </c>
      <c r="F1723">
        <v>40</v>
      </c>
      <c r="G1723" s="16">
        <f t="shared" si="89"/>
        <v>14.009292529252955</v>
      </c>
      <c r="H1723" s="8">
        <f t="shared" si="90"/>
        <v>6.5843674887488879</v>
      </c>
      <c r="I1723" s="8">
        <f t="shared" si="91"/>
        <v>66.992561099563275</v>
      </c>
    </row>
    <row r="1724" spans="2:9" x14ac:dyDescent="0.3">
      <c r="B1724" s="6" t="s">
        <v>107</v>
      </c>
      <c r="C1724" t="s">
        <v>83</v>
      </c>
      <c r="D1724">
        <v>11</v>
      </c>
      <c r="E1724" s="7">
        <f t="shared" si="85"/>
        <v>3.5031847133757958</v>
      </c>
      <c r="F1724">
        <v>40</v>
      </c>
      <c r="G1724" s="16">
        <f t="shared" si="89"/>
        <v>1.1883864272051015</v>
      </c>
      <c r="H1724" s="8">
        <f t="shared" si="90"/>
        <v>0.55854162078639769</v>
      </c>
      <c r="I1724" s="8">
        <f t="shared" si="91"/>
        <v>9.6386443436945939</v>
      </c>
    </row>
    <row r="1725" spans="2:9" x14ac:dyDescent="0.3">
      <c r="B1725" s="6" t="s">
        <v>107</v>
      </c>
      <c r="C1725" t="s">
        <v>83</v>
      </c>
      <c r="D1725">
        <v>16</v>
      </c>
      <c r="E1725" s="7">
        <f t="shared" si="85"/>
        <v>5.0955414012738851</v>
      </c>
      <c r="F1725">
        <v>40</v>
      </c>
      <c r="G1725" s="16">
        <f t="shared" si="89"/>
        <v>3.0838884124204617</v>
      </c>
      <c r="H1725" s="8">
        <f t="shared" si="90"/>
        <v>1.4494275538376169</v>
      </c>
      <c r="I1725" s="8">
        <f t="shared" si="91"/>
        <v>20.392503735419968</v>
      </c>
    </row>
    <row r="1726" spans="2:9" x14ac:dyDescent="0.3">
      <c r="B1726" s="6" t="s">
        <v>107</v>
      </c>
      <c r="C1726" t="s">
        <v>83</v>
      </c>
      <c r="D1726">
        <v>8</v>
      </c>
      <c r="E1726" s="7">
        <f t="shared" si="85"/>
        <v>2.5477707006369426</v>
      </c>
      <c r="F1726">
        <v>40</v>
      </c>
      <c r="G1726" s="16">
        <f t="shared" si="89"/>
        <v>0.52841765102776583</v>
      </c>
      <c r="H1726" s="8">
        <f t="shared" si="90"/>
        <v>0.24835629598304992</v>
      </c>
      <c r="I1726" s="8">
        <f t="shared" si="91"/>
        <v>5.098125933854992</v>
      </c>
    </row>
    <row r="1727" spans="2:9" x14ac:dyDescent="0.3">
      <c r="B1727" s="6" t="s">
        <v>107</v>
      </c>
      <c r="C1727" t="s">
        <v>83</v>
      </c>
      <c r="D1727">
        <v>8</v>
      </c>
      <c r="E1727" s="7">
        <f t="shared" si="85"/>
        <v>2.5477707006369426</v>
      </c>
      <c r="F1727">
        <v>40</v>
      </c>
      <c r="G1727" s="16">
        <f t="shared" si="89"/>
        <v>0.52841765102776583</v>
      </c>
      <c r="H1727" s="8">
        <f t="shared" si="90"/>
        <v>0.24835629598304992</v>
      </c>
      <c r="I1727" s="8">
        <f t="shared" si="91"/>
        <v>5.098125933854992</v>
      </c>
    </row>
    <row r="1728" spans="2:9" x14ac:dyDescent="0.3">
      <c r="B1728" s="6" t="s">
        <v>107</v>
      </c>
      <c r="C1728" t="s">
        <v>83</v>
      </c>
      <c r="D1728">
        <v>36</v>
      </c>
      <c r="E1728" s="7">
        <f t="shared" si="85"/>
        <v>11.464968152866241</v>
      </c>
      <c r="F1728">
        <v>40</v>
      </c>
      <c r="G1728" s="16">
        <f t="shared" si="89"/>
        <v>24.288638087192005</v>
      </c>
      <c r="H1728" s="8">
        <f t="shared" si="90"/>
        <v>11.415659900980241</v>
      </c>
      <c r="I1728" s="8">
        <f t="shared" si="91"/>
        <v>103.2370501605636</v>
      </c>
    </row>
    <row r="1729" spans="2:9" x14ac:dyDescent="0.3">
      <c r="B1729" s="6" t="s">
        <v>107</v>
      </c>
      <c r="C1729" t="s">
        <v>83</v>
      </c>
      <c r="D1729">
        <v>12</v>
      </c>
      <c r="E1729" s="7">
        <f t="shared" si="85"/>
        <v>3.8216560509554141</v>
      </c>
      <c r="F1729">
        <v>40</v>
      </c>
      <c r="G1729" s="16">
        <f t="shared" si="89"/>
        <v>1.4829604559731249</v>
      </c>
      <c r="H1729" s="8">
        <f t="shared" si="90"/>
        <v>0.69699141430736866</v>
      </c>
      <c r="I1729" s="8">
        <f t="shared" si="91"/>
        <v>11.470783351173734</v>
      </c>
    </row>
    <row r="1730" spans="2:9" x14ac:dyDescent="0.3">
      <c r="B1730" s="6" t="s">
        <v>107</v>
      </c>
      <c r="C1730" t="s">
        <v>83</v>
      </c>
      <c r="D1730">
        <v>29</v>
      </c>
      <c r="E1730" s="7">
        <f t="shared" si="85"/>
        <v>9.2356687898089174</v>
      </c>
      <c r="F1730">
        <v>40</v>
      </c>
      <c r="G1730" s="16">
        <f t="shared" ref="G1730:G1793" si="92">EXP(2.545*LN(E1730)-3.018)</f>
        <v>14.009292529252955</v>
      </c>
      <c r="H1730" s="8">
        <f t="shared" si="90"/>
        <v>6.5843674887488879</v>
      </c>
      <c r="I1730" s="8">
        <f t="shared" si="91"/>
        <v>66.992561099563275</v>
      </c>
    </row>
    <row r="1731" spans="2:9" x14ac:dyDescent="0.3">
      <c r="B1731" s="6" t="s">
        <v>107</v>
      </c>
      <c r="C1731" t="s">
        <v>83</v>
      </c>
      <c r="D1731">
        <v>40</v>
      </c>
      <c r="E1731" s="7">
        <f t="shared" si="85"/>
        <v>12.738853503184712</v>
      </c>
      <c r="F1731">
        <v>40</v>
      </c>
      <c r="G1731" s="16">
        <f t="shared" si="92"/>
        <v>31.758207152369334</v>
      </c>
      <c r="H1731" s="8">
        <f t="shared" ref="H1731:H1794" si="93">G1731*0.47</f>
        <v>14.926357361613587</v>
      </c>
      <c r="I1731" s="8">
        <f t="shared" ref="I1731:I1794" si="94">PI()*((E1731/2)^2)</f>
        <v>127.4531483463748</v>
      </c>
    </row>
    <row r="1732" spans="2:9" x14ac:dyDescent="0.3">
      <c r="B1732" s="6" t="s">
        <v>12</v>
      </c>
      <c r="C1732" t="s">
        <v>13</v>
      </c>
      <c r="D1732">
        <v>22</v>
      </c>
      <c r="E1732" s="7">
        <f t="shared" si="85"/>
        <v>7.0063694267515917</v>
      </c>
      <c r="F1732">
        <v>40</v>
      </c>
      <c r="G1732" s="16">
        <f t="shared" si="92"/>
        <v>6.9355198964445544</v>
      </c>
      <c r="H1732" s="8">
        <f t="shared" si="93"/>
        <v>3.2596943513289403</v>
      </c>
      <c r="I1732" s="8">
        <f t="shared" si="94"/>
        <v>38.554577374778376</v>
      </c>
    </row>
    <row r="1733" spans="2:9" x14ac:dyDescent="0.3">
      <c r="B1733" s="6" t="s">
        <v>107</v>
      </c>
      <c r="C1733" t="s">
        <v>83</v>
      </c>
      <c r="D1733">
        <v>41</v>
      </c>
      <c r="E1733" s="7">
        <f t="shared" si="85"/>
        <v>13.057324840764331</v>
      </c>
      <c r="F1733">
        <v>40</v>
      </c>
      <c r="G1733" s="16">
        <f t="shared" si="92"/>
        <v>33.818022957337249</v>
      </c>
      <c r="H1733" s="8">
        <f t="shared" si="93"/>
        <v>15.894470789948507</v>
      </c>
      <c r="I1733" s="8">
        <f t="shared" si="94"/>
        <v>133.90546398141004</v>
      </c>
    </row>
    <row r="1734" spans="2:9" x14ac:dyDescent="0.3">
      <c r="B1734" s="6" t="s">
        <v>107</v>
      </c>
      <c r="C1734" t="s">
        <v>83</v>
      </c>
      <c r="D1734">
        <v>4</v>
      </c>
      <c r="E1734" s="7">
        <f t="shared" si="85"/>
        <v>1.2738853503184713</v>
      </c>
      <c r="F1734">
        <v>40</v>
      </c>
      <c r="G1734" s="16">
        <f t="shared" si="92"/>
        <v>9.0543228734578346E-2</v>
      </c>
      <c r="H1734" s="8">
        <f t="shared" si="93"/>
        <v>4.2555317505251822E-2</v>
      </c>
      <c r="I1734" s="8">
        <f t="shared" si="94"/>
        <v>1.274531483463748</v>
      </c>
    </row>
    <row r="1735" spans="2:9" x14ac:dyDescent="0.3">
      <c r="B1735" s="6" t="s">
        <v>107</v>
      </c>
      <c r="C1735" t="s">
        <v>83</v>
      </c>
      <c r="D1735">
        <v>8</v>
      </c>
      <c r="E1735" s="7">
        <f t="shared" si="85"/>
        <v>2.5477707006369426</v>
      </c>
      <c r="F1735">
        <v>40</v>
      </c>
      <c r="G1735" s="16">
        <f t="shared" si="92"/>
        <v>0.52841765102776583</v>
      </c>
      <c r="H1735" s="8">
        <f t="shared" si="93"/>
        <v>0.24835629598304992</v>
      </c>
      <c r="I1735" s="8">
        <f t="shared" si="94"/>
        <v>5.098125933854992</v>
      </c>
    </row>
    <row r="1736" spans="2:9" x14ac:dyDescent="0.3">
      <c r="B1736" s="6" t="s">
        <v>107</v>
      </c>
      <c r="C1736" t="s">
        <v>83</v>
      </c>
      <c r="D1736">
        <v>21.5</v>
      </c>
      <c r="E1736" s="7">
        <f t="shared" si="85"/>
        <v>6.8471337579617835</v>
      </c>
      <c r="F1736">
        <v>40</v>
      </c>
      <c r="G1736" s="16">
        <f t="shared" si="92"/>
        <v>6.5413770023094804</v>
      </c>
      <c r="H1736" s="8">
        <f t="shared" si="93"/>
        <v>3.0744471910854556</v>
      </c>
      <c r="I1736" s="8">
        <f t="shared" si="94"/>
        <v>36.822011139444854</v>
      </c>
    </row>
    <row r="1737" spans="2:9" x14ac:dyDescent="0.3">
      <c r="B1737" s="6" t="s">
        <v>107</v>
      </c>
      <c r="C1737" t="s">
        <v>83</v>
      </c>
      <c r="D1737">
        <v>34</v>
      </c>
      <c r="E1737" s="7">
        <f t="shared" si="85"/>
        <v>10.828025477707007</v>
      </c>
      <c r="F1737">
        <v>40</v>
      </c>
      <c r="G1737" s="16">
        <f t="shared" si="92"/>
        <v>21.000379507614944</v>
      </c>
      <c r="H1737" s="8">
        <f t="shared" si="93"/>
        <v>9.8701783685790225</v>
      </c>
      <c r="I1737" s="8">
        <f t="shared" si="94"/>
        <v>92.084899680255816</v>
      </c>
    </row>
    <row r="1738" spans="2:9" x14ac:dyDescent="0.3">
      <c r="B1738" s="6" t="s">
        <v>107</v>
      </c>
      <c r="C1738" t="s">
        <v>83</v>
      </c>
      <c r="D1738">
        <v>12</v>
      </c>
      <c r="E1738" s="7">
        <f t="shared" si="85"/>
        <v>3.8216560509554141</v>
      </c>
      <c r="F1738">
        <v>40</v>
      </c>
      <c r="G1738" s="16">
        <f t="shared" si="92"/>
        <v>1.4829604559731249</v>
      </c>
      <c r="H1738" s="8">
        <f t="shared" si="93"/>
        <v>0.69699141430736866</v>
      </c>
      <c r="I1738" s="8">
        <f t="shared" si="94"/>
        <v>11.470783351173734</v>
      </c>
    </row>
    <row r="1739" spans="2:9" x14ac:dyDescent="0.3">
      <c r="B1739" s="6" t="s">
        <v>26</v>
      </c>
      <c r="C1739" t="s">
        <v>108</v>
      </c>
      <c r="D1739">
        <v>12</v>
      </c>
      <c r="E1739" s="7">
        <f t="shared" si="85"/>
        <v>3.8216560509554141</v>
      </c>
      <c r="F1739">
        <v>40</v>
      </c>
      <c r="G1739" s="16">
        <f t="shared" si="92"/>
        <v>1.4829604559731249</v>
      </c>
      <c r="H1739" s="8">
        <f t="shared" si="93"/>
        <v>0.69699141430736866</v>
      </c>
      <c r="I1739" s="8">
        <f t="shared" si="94"/>
        <v>11.470783351173734</v>
      </c>
    </row>
    <row r="1740" spans="2:9" x14ac:dyDescent="0.3">
      <c r="B1740" s="6" t="s">
        <v>107</v>
      </c>
      <c r="C1740" t="s">
        <v>83</v>
      </c>
      <c r="D1740">
        <v>35</v>
      </c>
      <c r="E1740" s="7">
        <f t="shared" si="85"/>
        <v>11.146496815286623</v>
      </c>
      <c r="F1740">
        <v>40</v>
      </c>
      <c r="G1740" s="16">
        <f t="shared" si="92"/>
        <v>22.608225284226034</v>
      </c>
      <c r="H1740" s="8">
        <f t="shared" si="93"/>
        <v>10.625865883586235</v>
      </c>
      <c r="I1740" s="8">
        <f t="shared" si="94"/>
        <v>97.581316702693215</v>
      </c>
    </row>
    <row r="1741" spans="2:9" x14ac:dyDescent="0.3">
      <c r="B1741" s="6" t="s">
        <v>12</v>
      </c>
      <c r="C1741" t="s">
        <v>13</v>
      </c>
      <c r="D1741">
        <v>25</v>
      </c>
      <c r="E1741" s="7">
        <f t="shared" si="85"/>
        <v>7.9617834394904454</v>
      </c>
      <c r="F1741">
        <v>40</v>
      </c>
      <c r="G1741" s="16">
        <f t="shared" si="92"/>
        <v>9.6021972115884662</v>
      </c>
      <c r="H1741" s="8">
        <f t="shared" si="93"/>
        <v>4.5130326894465789</v>
      </c>
      <c r="I1741" s="8">
        <f t="shared" si="94"/>
        <v>49.786386072802657</v>
      </c>
    </row>
    <row r="1742" spans="2:9" x14ac:dyDescent="0.3">
      <c r="B1742" s="6" t="s">
        <v>107</v>
      </c>
      <c r="C1742" t="s">
        <v>83</v>
      </c>
      <c r="D1742">
        <v>28</v>
      </c>
      <c r="E1742" s="7">
        <f t="shared" si="85"/>
        <v>8.9171974522292992</v>
      </c>
      <c r="F1742">
        <v>40</v>
      </c>
      <c r="G1742" s="16">
        <f t="shared" si="92"/>
        <v>12.812400007802271</v>
      </c>
      <c r="H1742" s="8">
        <f t="shared" si="93"/>
        <v>6.0218280036670668</v>
      </c>
      <c r="I1742" s="8">
        <f t="shared" si="94"/>
        <v>62.452042689723655</v>
      </c>
    </row>
    <row r="1743" spans="2:9" x14ac:dyDescent="0.3">
      <c r="B1743" s="6" t="s">
        <v>107</v>
      </c>
      <c r="C1743" t="s">
        <v>83</v>
      </c>
      <c r="D1743">
        <v>16</v>
      </c>
      <c r="E1743" s="7">
        <f t="shared" si="85"/>
        <v>5.0955414012738851</v>
      </c>
      <c r="F1743">
        <v>40</v>
      </c>
      <c r="G1743" s="16">
        <f t="shared" si="92"/>
        <v>3.0838884124204617</v>
      </c>
      <c r="H1743" s="8">
        <f t="shared" si="93"/>
        <v>1.4494275538376169</v>
      </c>
      <c r="I1743" s="8">
        <f t="shared" si="94"/>
        <v>20.392503735419968</v>
      </c>
    </row>
    <row r="1744" spans="2:9" x14ac:dyDescent="0.3">
      <c r="B1744" s="6" t="s">
        <v>107</v>
      </c>
      <c r="C1744" t="s">
        <v>83</v>
      </c>
      <c r="D1744">
        <v>10</v>
      </c>
      <c r="E1744" s="7">
        <f t="shared" si="85"/>
        <v>3.1847133757961781</v>
      </c>
      <c r="F1744">
        <v>40</v>
      </c>
      <c r="G1744" s="16">
        <f t="shared" si="92"/>
        <v>0.93242369043444173</v>
      </c>
      <c r="H1744" s="8">
        <f t="shared" si="93"/>
        <v>0.43823913450418761</v>
      </c>
      <c r="I1744" s="8">
        <f t="shared" si="94"/>
        <v>7.9658217716484252</v>
      </c>
    </row>
    <row r="1745" spans="2:9" x14ac:dyDescent="0.3">
      <c r="B1745" s="6" t="s">
        <v>107</v>
      </c>
      <c r="C1745" t="s">
        <v>83</v>
      </c>
      <c r="D1745">
        <v>13</v>
      </c>
      <c r="E1745" s="7">
        <f t="shared" si="85"/>
        <v>4.1401273885350314</v>
      </c>
      <c r="F1745">
        <v>40</v>
      </c>
      <c r="G1745" s="16">
        <f t="shared" si="92"/>
        <v>1.8180219855478328</v>
      </c>
      <c r="H1745" s="8">
        <f t="shared" si="93"/>
        <v>0.85447033320748134</v>
      </c>
      <c r="I1745" s="8">
        <f t="shared" si="94"/>
        <v>13.462238794085838</v>
      </c>
    </row>
    <row r="1746" spans="2:9" x14ac:dyDescent="0.3">
      <c r="B1746" s="6" t="s">
        <v>12</v>
      </c>
      <c r="C1746" t="s">
        <v>13</v>
      </c>
      <c r="D1746">
        <v>17</v>
      </c>
      <c r="E1746" s="7">
        <f t="shared" si="85"/>
        <v>5.4140127388535033</v>
      </c>
      <c r="F1746">
        <v>40</v>
      </c>
      <c r="G1746" s="16">
        <f t="shared" si="92"/>
        <v>3.5983698908858401</v>
      </c>
      <c r="H1746" s="8">
        <f t="shared" si="93"/>
        <v>1.6912338487163447</v>
      </c>
      <c r="I1746" s="8">
        <f t="shared" si="94"/>
        <v>23.021224920063954</v>
      </c>
    </row>
    <row r="1747" spans="2:9" x14ac:dyDescent="0.3">
      <c r="B1747" s="6" t="s">
        <v>12</v>
      </c>
      <c r="C1747" t="s">
        <v>13</v>
      </c>
      <c r="D1747">
        <v>23</v>
      </c>
      <c r="E1747" s="7">
        <f t="shared" si="85"/>
        <v>7.3248407643312099</v>
      </c>
      <c r="F1747">
        <v>40</v>
      </c>
      <c r="G1747" s="16">
        <f t="shared" si="92"/>
        <v>7.7662370408352812</v>
      </c>
      <c r="H1747" s="8">
        <f t="shared" si="93"/>
        <v>3.6501314091925821</v>
      </c>
      <c r="I1747" s="8">
        <f t="shared" si="94"/>
        <v>42.139197172020175</v>
      </c>
    </row>
    <row r="1748" spans="2:9" x14ac:dyDescent="0.3">
      <c r="B1748" s="6" t="s">
        <v>107</v>
      </c>
      <c r="C1748" t="s">
        <v>83</v>
      </c>
      <c r="D1748">
        <v>41</v>
      </c>
      <c r="E1748" s="7">
        <f t="shared" si="85"/>
        <v>13.057324840764331</v>
      </c>
      <c r="F1748">
        <v>40</v>
      </c>
      <c r="G1748" s="16">
        <f t="shared" si="92"/>
        <v>33.818022957337249</v>
      </c>
      <c r="H1748" s="8">
        <f t="shared" si="93"/>
        <v>15.894470789948507</v>
      </c>
      <c r="I1748" s="8">
        <f t="shared" si="94"/>
        <v>133.90546398141004</v>
      </c>
    </row>
    <row r="1749" spans="2:9" x14ac:dyDescent="0.3">
      <c r="B1749" s="6" t="s">
        <v>107</v>
      </c>
      <c r="C1749" t="s">
        <v>83</v>
      </c>
      <c r="D1749">
        <v>42</v>
      </c>
      <c r="E1749" s="7">
        <f t="shared" si="85"/>
        <v>13.375796178343949</v>
      </c>
      <c r="F1749">
        <v>40</v>
      </c>
      <c r="G1749" s="16">
        <f t="shared" si="92"/>
        <v>35.956941485064313</v>
      </c>
      <c r="H1749" s="8">
        <f t="shared" si="93"/>
        <v>16.899762497980227</v>
      </c>
      <c r="I1749" s="8">
        <f t="shared" si="94"/>
        <v>140.51709605187824</v>
      </c>
    </row>
    <row r="1750" spans="2:9" x14ac:dyDescent="0.3">
      <c r="B1750" s="6" t="s">
        <v>107</v>
      </c>
      <c r="C1750" t="s">
        <v>83</v>
      </c>
      <c r="D1750">
        <v>9</v>
      </c>
      <c r="E1750" s="7">
        <f t="shared" si="85"/>
        <v>2.8662420382165603</v>
      </c>
      <c r="F1750">
        <v>40</v>
      </c>
      <c r="G1750" s="16">
        <f t="shared" si="92"/>
        <v>0.71311650094821233</v>
      </c>
      <c r="H1750" s="8">
        <f t="shared" si="93"/>
        <v>0.33516475544565977</v>
      </c>
      <c r="I1750" s="8">
        <f t="shared" si="94"/>
        <v>6.4523156350352249</v>
      </c>
    </row>
    <row r="1751" spans="2:9" x14ac:dyDescent="0.3">
      <c r="B1751" s="6" t="s">
        <v>107</v>
      </c>
      <c r="C1751" t="s">
        <v>83</v>
      </c>
      <c r="D1751">
        <v>14</v>
      </c>
      <c r="E1751" s="7">
        <f t="shared" si="85"/>
        <v>4.4585987261146496</v>
      </c>
      <c r="F1751">
        <v>40</v>
      </c>
      <c r="G1751" s="16">
        <f t="shared" si="92"/>
        <v>2.1953772026521454</v>
      </c>
      <c r="H1751" s="8">
        <f t="shared" si="93"/>
        <v>1.0318272852465082</v>
      </c>
      <c r="I1751" s="8">
        <f t="shared" si="94"/>
        <v>15.613010672430914</v>
      </c>
    </row>
    <row r="1752" spans="2:9" x14ac:dyDescent="0.3">
      <c r="B1752" s="6" t="s">
        <v>107</v>
      </c>
      <c r="C1752" t="s">
        <v>83</v>
      </c>
      <c r="D1752">
        <v>14</v>
      </c>
      <c r="E1752" s="7">
        <f t="shared" si="85"/>
        <v>4.4585987261146496</v>
      </c>
      <c r="F1752">
        <v>40</v>
      </c>
      <c r="G1752" s="16">
        <f t="shared" si="92"/>
        <v>2.1953772026521454</v>
      </c>
      <c r="H1752" s="8">
        <f t="shared" si="93"/>
        <v>1.0318272852465082</v>
      </c>
      <c r="I1752" s="8">
        <f t="shared" si="94"/>
        <v>15.613010672430914</v>
      </c>
    </row>
    <row r="1753" spans="2:9" x14ac:dyDescent="0.3">
      <c r="B1753" s="6" t="s">
        <v>107</v>
      </c>
      <c r="C1753" t="s">
        <v>83</v>
      </c>
      <c r="D1753">
        <v>17</v>
      </c>
      <c r="E1753" s="7">
        <f t="shared" si="85"/>
        <v>5.4140127388535033</v>
      </c>
      <c r="F1753">
        <v>40</v>
      </c>
      <c r="G1753" s="16">
        <f t="shared" si="92"/>
        <v>3.5983698908858401</v>
      </c>
      <c r="H1753" s="8">
        <f t="shared" si="93"/>
        <v>1.6912338487163447</v>
      </c>
      <c r="I1753" s="8">
        <f t="shared" si="94"/>
        <v>23.021224920063954</v>
      </c>
    </row>
    <row r="1754" spans="2:9" x14ac:dyDescent="0.3">
      <c r="B1754" s="6" t="s">
        <v>26</v>
      </c>
      <c r="C1754" t="s">
        <v>108</v>
      </c>
      <c r="D1754">
        <v>30</v>
      </c>
      <c r="E1754" s="7">
        <f t="shared" si="85"/>
        <v>9.5541401273885338</v>
      </c>
      <c r="F1754">
        <v>40</v>
      </c>
      <c r="G1754" s="16">
        <f t="shared" si="92"/>
        <v>15.271682713902763</v>
      </c>
      <c r="H1754" s="8">
        <f t="shared" si="93"/>
        <v>7.1776908755342985</v>
      </c>
      <c r="I1754" s="8">
        <f t="shared" si="94"/>
        <v>71.692395944835823</v>
      </c>
    </row>
    <row r="1755" spans="2:9" x14ac:dyDescent="0.3">
      <c r="B1755" s="6" t="s">
        <v>26</v>
      </c>
      <c r="C1755" t="s">
        <v>108</v>
      </c>
      <c r="D1755">
        <v>17</v>
      </c>
      <c r="E1755" s="7">
        <f t="shared" si="85"/>
        <v>5.4140127388535033</v>
      </c>
      <c r="F1755">
        <v>40</v>
      </c>
      <c r="G1755" s="16">
        <f t="shared" si="92"/>
        <v>3.5983698908858401</v>
      </c>
      <c r="H1755" s="8">
        <f t="shared" si="93"/>
        <v>1.6912338487163447</v>
      </c>
      <c r="I1755" s="8">
        <f t="shared" si="94"/>
        <v>23.021224920063954</v>
      </c>
    </row>
    <row r="1756" spans="2:9" x14ac:dyDescent="0.3">
      <c r="B1756" s="6" t="s">
        <v>107</v>
      </c>
      <c r="C1756" t="s">
        <v>83</v>
      </c>
      <c r="D1756">
        <v>25</v>
      </c>
      <c r="E1756" s="7">
        <f t="shared" si="85"/>
        <v>7.9617834394904454</v>
      </c>
      <c r="F1756">
        <v>40</v>
      </c>
      <c r="G1756" s="16">
        <f t="shared" si="92"/>
        <v>9.6021972115884662</v>
      </c>
      <c r="H1756" s="8">
        <f t="shared" si="93"/>
        <v>4.5130326894465789</v>
      </c>
      <c r="I1756" s="8">
        <f t="shared" si="94"/>
        <v>49.786386072802657</v>
      </c>
    </row>
    <row r="1757" spans="2:9" x14ac:dyDescent="0.3">
      <c r="B1757" s="6" t="s">
        <v>107</v>
      </c>
      <c r="C1757" t="s">
        <v>25</v>
      </c>
      <c r="D1757">
        <v>50</v>
      </c>
      <c r="E1757" s="7">
        <f t="shared" si="85"/>
        <v>15.923566878980891</v>
      </c>
      <c r="F1757">
        <v>40</v>
      </c>
      <c r="G1757" s="16">
        <f t="shared" si="92"/>
        <v>56.039204324455426</v>
      </c>
      <c r="H1757" s="8">
        <f t="shared" si="93"/>
        <v>26.338426032494048</v>
      </c>
      <c r="I1757" s="8">
        <f t="shared" si="94"/>
        <v>199.14554429121063</v>
      </c>
    </row>
    <row r="1758" spans="2:9" x14ac:dyDescent="0.3">
      <c r="B1758" s="6" t="s">
        <v>12</v>
      </c>
      <c r="C1758" t="s">
        <v>13</v>
      </c>
      <c r="D1758">
        <v>21</v>
      </c>
      <c r="E1758" s="7">
        <f t="shared" si="85"/>
        <v>6.6878980891719744</v>
      </c>
      <c r="F1758">
        <v>40</v>
      </c>
      <c r="G1758" s="16">
        <f t="shared" si="92"/>
        <v>6.1611446384234441</v>
      </c>
      <c r="H1758" s="8">
        <f t="shared" si="93"/>
        <v>2.8957379800590184</v>
      </c>
      <c r="I1758" s="8">
        <f t="shared" si="94"/>
        <v>35.12927401296956</v>
      </c>
    </row>
    <row r="1759" spans="2:9" x14ac:dyDescent="0.3">
      <c r="B1759" s="6" t="s">
        <v>107</v>
      </c>
      <c r="C1759" t="s">
        <v>83</v>
      </c>
      <c r="D1759">
        <v>17</v>
      </c>
      <c r="E1759" s="7">
        <f t="shared" si="85"/>
        <v>5.4140127388535033</v>
      </c>
      <c r="F1759">
        <v>40</v>
      </c>
      <c r="G1759" s="16">
        <f t="shared" si="92"/>
        <v>3.5983698908858401</v>
      </c>
      <c r="H1759" s="8">
        <f t="shared" si="93"/>
        <v>1.6912338487163447</v>
      </c>
      <c r="I1759" s="8">
        <f t="shared" si="94"/>
        <v>23.021224920063954</v>
      </c>
    </row>
    <row r="1760" spans="2:9" x14ac:dyDescent="0.3">
      <c r="B1760" s="6" t="s">
        <v>107</v>
      </c>
      <c r="C1760" t="s">
        <v>83</v>
      </c>
      <c r="D1760">
        <v>11</v>
      </c>
      <c r="E1760" s="7">
        <f t="shared" si="85"/>
        <v>3.5031847133757958</v>
      </c>
      <c r="F1760">
        <v>40</v>
      </c>
      <c r="G1760" s="16">
        <f t="shared" si="92"/>
        <v>1.1883864272051015</v>
      </c>
      <c r="H1760" s="8">
        <f t="shared" si="93"/>
        <v>0.55854162078639769</v>
      </c>
      <c r="I1760" s="8">
        <f t="shared" si="94"/>
        <v>9.6386443436945939</v>
      </c>
    </row>
    <row r="1761" spans="2:9" x14ac:dyDescent="0.3">
      <c r="B1761" s="6" t="s">
        <v>107</v>
      </c>
      <c r="C1761" t="s">
        <v>83</v>
      </c>
      <c r="D1761">
        <v>20</v>
      </c>
      <c r="E1761" s="7">
        <f t="shared" si="85"/>
        <v>6.3694267515923562</v>
      </c>
      <c r="F1761">
        <v>40</v>
      </c>
      <c r="G1761" s="16">
        <f t="shared" si="92"/>
        <v>5.4417005351814183</v>
      </c>
      <c r="H1761" s="8">
        <f t="shared" si="93"/>
        <v>2.5575992515352666</v>
      </c>
      <c r="I1761" s="8">
        <f t="shared" si="94"/>
        <v>31.863287086593701</v>
      </c>
    </row>
    <row r="1762" spans="2:9" x14ac:dyDescent="0.3">
      <c r="B1762" s="6" t="s">
        <v>12</v>
      </c>
      <c r="C1762" t="s">
        <v>13</v>
      </c>
      <c r="D1762">
        <v>25</v>
      </c>
      <c r="E1762" s="7">
        <f t="shared" si="85"/>
        <v>7.9617834394904454</v>
      </c>
      <c r="F1762">
        <v>40</v>
      </c>
      <c r="G1762" s="16">
        <f t="shared" si="92"/>
        <v>9.6021972115884662</v>
      </c>
      <c r="H1762" s="8">
        <f t="shared" si="93"/>
        <v>4.5130326894465789</v>
      </c>
      <c r="I1762" s="8">
        <f t="shared" si="94"/>
        <v>49.786386072802657</v>
      </c>
    </row>
    <row r="1763" spans="2:9" x14ac:dyDescent="0.3">
      <c r="B1763" s="6" t="s">
        <v>12</v>
      </c>
      <c r="C1763" t="s">
        <v>13</v>
      </c>
      <c r="D1763">
        <v>20</v>
      </c>
      <c r="E1763" s="7">
        <f t="shared" si="85"/>
        <v>6.3694267515923562</v>
      </c>
      <c r="F1763">
        <v>40</v>
      </c>
      <c r="G1763" s="16">
        <f t="shared" si="92"/>
        <v>5.4417005351814183</v>
      </c>
      <c r="H1763" s="8">
        <f t="shared" si="93"/>
        <v>2.5575992515352666</v>
      </c>
      <c r="I1763" s="8">
        <f t="shared" si="94"/>
        <v>31.863287086593701</v>
      </c>
    </row>
    <row r="1764" spans="2:9" x14ac:dyDescent="0.3">
      <c r="B1764" s="6" t="s">
        <v>12</v>
      </c>
      <c r="C1764" t="s">
        <v>13</v>
      </c>
      <c r="D1764">
        <v>19</v>
      </c>
      <c r="E1764" s="7">
        <f t="shared" si="85"/>
        <v>6.0509554140127388</v>
      </c>
      <c r="F1764">
        <v>40</v>
      </c>
      <c r="G1764" s="16">
        <f t="shared" si="92"/>
        <v>4.7757459239953679</v>
      </c>
      <c r="H1764" s="8">
        <f t="shared" si="93"/>
        <v>2.2446005842778227</v>
      </c>
      <c r="I1764" s="8">
        <f t="shared" si="94"/>
        <v>28.756616595650822</v>
      </c>
    </row>
    <row r="1765" spans="2:9" x14ac:dyDescent="0.3">
      <c r="B1765" s="6" t="s">
        <v>12</v>
      </c>
      <c r="C1765" t="s">
        <v>13</v>
      </c>
      <c r="D1765">
        <v>16</v>
      </c>
      <c r="E1765" s="7">
        <f t="shared" si="85"/>
        <v>5.0955414012738851</v>
      </c>
      <c r="F1765">
        <v>40</v>
      </c>
      <c r="G1765" s="16">
        <f t="shared" si="92"/>
        <v>3.0838884124204617</v>
      </c>
      <c r="H1765" s="8">
        <f t="shared" si="93"/>
        <v>1.4494275538376169</v>
      </c>
      <c r="I1765" s="8">
        <f t="shared" si="94"/>
        <v>20.392503735419968</v>
      </c>
    </row>
    <row r="1766" spans="2:9" x14ac:dyDescent="0.3">
      <c r="B1766" s="6" t="s">
        <v>107</v>
      </c>
      <c r="C1766" t="s">
        <v>83</v>
      </c>
      <c r="D1766">
        <v>27</v>
      </c>
      <c r="E1766" s="7">
        <f t="shared" si="85"/>
        <v>8.598726114649681</v>
      </c>
      <c r="F1766">
        <v>40</v>
      </c>
      <c r="G1766" s="16">
        <f t="shared" si="92"/>
        <v>11.679764309136601</v>
      </c>
      <c r="H1766" s="8">
        <f t="shared" si="93"/>
        <v>5.4894892252942027</v>
      </c>
      <c r="I1766" s="8">
        <f t="shared" si="94"/>
        <v>58.070840715317019</v>
      </c>
    </row>
    <row r="1767" spans="2:9" x14ac:dyDescent="0.3">
      <c r="B1767" s="6" t="s">
        <v>107</v>
      </c>
      <c r="C1767" t="s">
        <v>83</v>
      </c>
      <c r="D1767">
        <v>21</v>
      </c>
      <c r="E1767" s="7">
        <f t="shared" si="85"/>
        <v>6.6878980891719744</v>
      </c>
      <c r="F1767">
        <v>40</v>
      </c>
      <c r="G1767" s="16">
        <f t="shared" si="92"/>
        <v>6.1611446384234441</v>
      </c>
      <c r="H1767" s="8">
        <f t="shared" si="93"/>
        <v>2.8957379800590184</v>
      </c>
      <c r="I1767" s="8">
        <f t="shared" si="94"/>
        <v>35.12927401296956</v>
      </c>
    </row>
    <row r="1768" spans="2:9" x14ac:dyDescent="0.3">
      <c r="B1768" s="6" t="s">
        <v>107</v>
      </c>
      <c r="C1768" t="s">
        <v>83</v>
      </c>
      <c r="D1768">
        <v>22</v>
      </c>
      <c r="E1768" s="7">
        <f t="shared" si="85"/>
        <v>7.0063694267515917</v>
      </c>
      <c r="F1768">
        <v>40</v>
      </c>
      <c r="G1768" s="16">
        <f t="shared" si="92"/>
        <v>6.9355198964445544</v>
      </c>
      <c r="H1768" s="8">
        <f t="shared" si="93"/>
        <v>3.2596943513289403</v>
      </c>
      <c r="I1768" s="8">
        <f t="shared" si="94"/>
        <v>38.554577374778376</v>
      </c>
    </row>
    <row r="1769" spans="2:9" x14ac:dyDescent="0.3">
      <c r="B1769" s="6" t="s">
        <v>107</v>
      </c>
      <c r="C1769" t="s">
        <v>83</v>
      </c>
      <c r="D1769">
        <v>17</v>
      </c>
      <c r="E1769" s="7">
        <f t="shared" si="85"/>
        <v>5.4140127388535033</v>
      </c>
      <c r="F1769">
        <v>40</v>
      </c>
      <c r="G1769" s="16">
        <f t="shared" si="92"/>
        <v>3.5983698908858401</v>
      </c>
      <c r="H1769" s="8">
        <f t="shared" si="93"/>
        <v>1.6912338487163447</v>
      </c>
      <c r="I1769" s="8">
        <f t="shared" si="94"/>
        <v>23.021224920063954</v>
      </c>
    </row>
    <row r="1770" spans="2:9" x14ac:dyDescent="0.3">
      <c r="B1770" s="6" t="s">
        <v>107</v>
      </c>
      <c r="C1770" t="s">
        <v>83</v>
      </c>
      <c r="D1770">
        <v>39</v>
      </c>
      <c r="E1770" s="7">
        <f t="shared" si="85"/>
        <v>12.420382165605096</v>
      </c>
      <c r="F1770">
        <v>40</v>
      </c>
      <c r="G1770" s="16">
        <f t="shared" si="92"/>
        <v>29.776436629629071</v>
      </c>
      <c r="H1770" s="8">
        <f t="shared" si="93"/>
        <v>13.994925215925663</v>
      </c>
      <c r="I1770" s="8">
        <f t="shared" si="94"/>
        <v>121.16014914677258</v>
      </c>
    </row>
    <row r="1771" spans="2:9" x14ac:dyDescent="0.3">
      <c r="B1771" s="6" t="s">
        <v>107</v>
      </c>
      <c r="C1771" t="s">
        <v>83</v>
      </c>
      <c r="D1771">
        <v>20</v>
      </c>
      <c r="E1771" s="7">
        <f t="shared" si="85"/>
        <v>6.3694267515923562</v>
      </c>
      <c r="F1771">
        <v>40</v>
      </c>
      <c r="G1771" s="16">
        <f t="shared" si="92"/>
        <v>5.4417005351814183</v>
      </c>
      <c r="H1771" s="8">
        <f t="shared" si="93"/>
        <v>2.5575992515352666</v>
      </c>
      <c r="I1771" s="8">
        <f t="shared" si="94"/>
        <v>31.863287086593701</v>
      </c>
    </row>
    <row r="1772" spans="2:9" x14ac:dyDescent="0.3">
      <c r="B1772" s="6" t="s">
        <v>107</v>
      </c>
      <c r="C1772" t="s">
        <v>83</v>
      </c>
      <c r="D1772">
        <v>14</v>
      </c>
      <c r="E1772" s="7">
        <f t="shared" si="85"/>
        <v>4.4585987261146496</v>
      </c>
      <c r="F1772">
        <v>40</v>
      </c>
      <c r="G1772" s="16">
        <f t="shared" si="92"/>
        <v>2.1953772026521454</v>
      </c>
      <c r="H1772" s="8">
        <f t="shared" si="93"/>
        <v>1.0318272852465082</v>
      </c>
      <c r="I1772" s="8">
        <f t="shared" si="94"/>
        <v>15.613010672430914</v>
      </c>
    </row>
    <row r="1773" spans="2:9" x14ac:dyDescent="0.3">
      <c r="B1773" s="6" t="s">
        <v>107</v>
      </c>
      <c r="C1773" t="s">
        <v>83</v>
      </c>
      <c r="D1773">
        <v>23</v>
      </c>
      <c r="E1773" s="7">
        <f t="shared" si="85"/>
        <v>7.3248407643312099</v>
      </c>
      <c r="F1773">
        <v>40</v>
      </c>
      <c r="G1773" s="16">
        <f t="shared" si="92"/>
        <v>7.7662370408352812</v>
      </c>
      <c r="H1773" s="8">
        <f t="shared" si="93"/>
        <v>3.6501314091925821</v>
      </c>
      <c r="I1773" s="8">
        <f t="shared" si="94"/>
        <v>42.139197172020175</v>
      </c>
    </row>
    <row r="1774" spans="2:9" x14ac:dyDescent="0.3">
      <c r="B1774" s="6" t="s">
        <v>12</v>
      </c>
      <c r="C1774" t="s">
        <v>13</v>
      </c>
      <c r="D1774">
        <v>3</v>
      </c>
      <c r="E1774" s="7">
        <f t="shared" si="85"/>
        <v>0.95541401273885351</v>
      </c>
      <c r="F1774">
        <v>40</v>
      </c>
      <c r="G1774" s="16">
        <f t="shared" si="92"/>
        <v>4.3539846392860466E-2</v>
      </c>
      <c r="H1774" s="8">
        <f t="shared" si="93"/>
        <v>2.0463727804644418E-2</v>
      </c>
      <c r="I1774" s="8">
        <f t="shared" si="94"/>
        <v>0.71692395944835841</v>
      </c>
    </row>
    <row r="1775" spans="2:9" x14ac:dyDescent="0.3">
      <c r="B1775" s="6" t="s">
        <v>107</v>
      </c>
      <c r="C1775" t="s">
        <v>83</v>
      </c>
      <c r="D1775">
        <v>33</v>
      </c>
      <c r="E1775" s="7">
        <f t="shared" si="85"/>
        <v>10.509554140127388</v>
      </c>
      <c r="F1775">
        <v>41</v>
      </c>
      <c r="G1775" s="16">
        <f t="shared" si="92"/>
        <v>19.463963264735195</v>
      </c>
      <c r="H1775" s="8">
        <f t="shared" si="93"/>
        <v>9.1480627344255421</v>
      </c>
      <c r="I1775" s="8">
        <f t="shared" si="94"/>
        <v>86.747799093251359</v>
      </c>
    </row>
    <row r="1776" spans="2:9" x14ac:dyDescent="0.3">
      <c r="B1776" s="6" t="s">
        <v>22</v>
      </c>
      <c r="C1776" t="s">
        <v>109</v>
      </c>
      <c r="D1776">
        <v>47</v>
      </c>
      <c r="E1776" s="7">
        <f t="shared" si="85"/>
        <v>14.968152866242038</v>
      </c>
      <c r="F1776">
        <v>41</v>
      </c>
      <c r="G1776" s="16">
        <f t="shared" si="92"/>
        <v>47.874290165245462</v>
      </c>
      <c r="H1776" s="8">
        <f t="shared" si="93"/>
        <v>22.500916377665366</v>
      </c>
      <c r="I1776" s="8">
        <f t="shared" si="94"/>
        <v>175.96500293571373</v>
      </c>
    </row>
    <row r="1777" spans="2:9" x14ac:dyDescent="0.3">
      <c r="B1777" s="6" t="s">
        <v>55</v>
      </c>
      <c r="C1777" t="s">
        <v>56</v>
      </c>
      <c r="D1777">
        <v>52</v>
      </c>
      <c r="E1777" s="7">
        <f t="shared" si="85"/>
        <v>16.560509554140125</v>
      </c>
      <c r="F1777">
        <v>41</v>
      </c>
      <c r="G1777" s="16">
        <f t="shared" si="92"/>
        <v>61.921548558776536</v>
      </c>
      <c r="H1777" s="8">
        <f t="shared" si="93"/>
        <v>29.10312782262497</v>
      </c>
      <c r="I1777" s="8">
        <f t="shared" si="94"/>
        <v>215.39582070537341</v>
      </c>
    </row>
    <row r="1778" spans="2:9" x14ac:dyDescent="0.3">
      <c r="B1778" s="6" t="s">
        <v>22</v>
      </c>
      <c r="C1778" t="s">
        <v>109</v>
      </c>
      <c r="D1778">
        <v>96</v>
      </c>
      <c r="E1778" s="7">
        <f t="shared" si="85"/>
        <v>30.573248407643312</v>
      </c>
      <c r="F1778">
        <v>41</v>
      </c>
      <c r="G1778" s="16">
        <f t="shared" si="92"/>
        <v>294.77699505164338</v>
      </c>
      <c r="H1778" s="8">
        <f t="shared" si="93"/>
        <v>138.54518767427237</v>
      </c>
      <c r="I1778" s="8">
        <f t="shared" si="94"/>
        <v>734.13013447511901</v>
      </c>
    </row>
    <row r="1779" spans="2:9" x14ac:dyDescent="0.3">
      <c r="B1779" s="6" t="s">
        <v>22</v>
      </c>
      <c r="C1779" t="s">
        <v>109</v>
      </c>
      <c r="D1779">
        <v>70</v>
      </c>
      <c r="E1779" s="7">
        <f t="shared" si="85"/>
        <v>22.292993630573246</v>
      </c>
      <c r="F1779">
        <v>41</v>
      </c>
      <c r="G1779" s="16">
        <f t="shared" si="92"/>
        <v>131.94344254740352</v>
      </c>
      <c r="H1779" s="8">
        <f t="shared" si="93"/>
        <v>62.013417997279653</v>
      </c>
      <c r="I1779" s="8">
        <f t="shared" si="94"/>
        <v>390.32526681077286</v>
      </c>
    </row>
    <row r="1780" spans="2:9" x14ac:dyDescent="0.3">
      <c r="B1780" s="6" t="s">
        <v>107</v>
      </c>
      <c r="C1780" t="s">
        <v>83</v>
      </c>
      <c r="D1780">
        <v>24</v>
      </c>
      <c r="E1780" s="7">
        <f t="shared" si="85"/>
        <v>7.6433121019108281</v>
      </c>
      <c r="F1780">
        <v>41</v>
      </c>
      <c r="G1780" s="16">
        <f t="shared" si="92"/>
        <v>8.6546778998739011</v>
      </c>
      <c r="H1780" s="8">
        <f t="shared" si="93"/>
        <v>4.0676986129407329</v>
      </c>
      <c r="I1780" s="8">
        <f t="shared" si="94"/>
        <v>45.883133404694938</v>
      </c>
    </row>
    <row r="1781" spans="2:9" x14ac:dyDescent="0.3">
      <c r="B1781" s="6" t="s">
        <v>107</v>
      </c>
      <c r="C1781" t="s">
        <v>83</v>
      </c>
      <c r="D1781">
        <v>22</v>
      </c>
      <c r="E1781" s="7">
        <f t="shared" si="85"/>
        <v>7.0063694267515917</v>
      </c>
      <c r="F1781">
        <v>41</v>
      </c>
      <c r="G1781" s="16">
        <f t="shared" si="92"/>
        <v>6.9355198964445544</v>
      </c>
      <c r="H1781" s="8">
        <f t="shared" si="93"/>
        <v>3.2596943513289403</v>
      </c>
      <c r="I1781" s="8">
        <f t="shared" si="94"/>
        <v>38.554577374778376</v>
      </c>
    </row>
    <row r="1782" spans="2:9" x14ac:dyDescent="0.3">
      <c r="B1782" s="6" t="s">
        <v>107</v>
      </c>
      <c r="C1782" t="s">
        <v>83</v>
      </c>
      <c r="D1782">
        <v>26</v>
      </c>
      <c r="E1782" s="7">
        <f t="shared" si="85"/>
        <v>8.2802547770700627</v>
      </c>
      <c r="F1782">
        <v>41</v>
      </c>
      <c r="G1782" s="16">
        <f t="shared" si="92"/>
        <v>10.610124252760826</v>
      </c>
      <c r="H1782" s="8">
        <f t="shared" si="93"/>
        <v>4.9867583987975879</v>
      </c>
      <c r="I1782" s="8">
        <f t="shared" si="94"/>
        <v>53.848955176343352</v>
      </c>
    </row>
    <row r="1783" spans="2:9" x14ac:dyDescent="0.3">
      <c r="B1783" s="6" t="s">
        <v>107</v>
      </c>
      <c r="C1783" t="s">
        <v>83</v>
      </c>
      <c r="D1783">
        <v>33</v>
      </c>
      <c r="E1783" s="7">
        <f t="shared" si="85"/>
        <v>10.509554140127388</v>
      </c>
      <c r="F1783">
        <v>41</v>
      </c>
      <c r="G1783" s="16">
        <f t="shared" si="92"/>
        <v>19.463963264735195</v>
      </c>
      <c r="H1783" s="8">
        <f t="shared" si="93"/>
        <v>9.1480627344255421</v>
      </c>
      <c r="I1783" s="8">
        <f t="shared" si="94"/>
        <v>86.747799093251359</v>
      </c>
    </row>
    <row r="1784" spans="2:9" x14ac:dyDescent="0.3">
      <c r="B1784" s="6" t="s">
        <v>107</v>
      </c>
      <c r="C1784" t="s">
        <v>83</v>
      </c>
      <c r="D1784">
        <v>32</v>
      </c>
      <c r="E1784" s="7">
        <f t="shared" si="85"/>
        <v>10.19108280254777</v>
      </c>
      <c r="F1784">
        <v>41</v>
      </c>
      <c r="G1784" s="16">
        <f t="shared" si="92"/>
        <v>17.997823732351961</v>
      </c>
      <c r="H1784" s="8">
        <f t="shared" si="93"/>
        <v>8.4589771542054208</v>
      </c>
      <c r="I1784" s="8">
        <f t="shared" si="94"/>
        <v>81.570014941679872</v>
      </c>
    </row>
    <row r="1785" spans="2:9" x14ac:dyDescent="0.3">
      <c r="B1785" s="6" t="s">
        <v>22</v>
      </c>
      <c r="C1785" t="s">
        <v>109</v>
      </c>
      <c r="D1785">
        <v>42</v>
      </c>
      <c r="E1785" s="7">
        <f t="shared" si="85"/>
        <v>13.375796178343949</v>
      </c>
      <c r="F1785">
        <v>41</v>
      </c>
      <c r="G1785" s="16">
        <f t="shared" si="92"/>
        <v>35.956941485064313</v>
      </c>
      <c r="H1785" s="8">
        <f t="shared" si="93"/>
        <v>16.899762497980227</v>
      </c>
      <c r="I1785" s="8">
        <f t="shared" si="94"/>
        <v>140.51709605187824</v>
      </c>
    </row>
    <row r="1786" spans="2:9" x14ac:dyDescent="0.3">
      <c r="B1786" s="6" t="s">
        <v>107</v>
      </c>
      <c r="C1786" t="s">
        <v>83</v>
      </c>
      <c r="D1786">
        <v>19</v>
      </c>
      <c r="E1786" s="7">
        <f t="shared" si="85"/>
        <v>6.0509554140127388</v>
      </c>
      <c r="F1786">
        <v>41</v>
      </c>
      <c r="G1786" s="16">
        <f t="shared" si="92"/>
        <v>4.7757459239953679</v>
      </c>
      <c r="H1786" s="8">
        <f t="shared" si="93"/>
        <v>2.2446005842778227</v>
      </c>
      <c r="I1786" s="8">
        <f t="shared" si="94"/>
        <v>28.756616595650822</v>
      </c>
    </row>
    <row r="1787" spans="2:9" x14ac:dyDescent="0.3">
      <c r="B1787" s="6" t="s">
        <v>107</v>
      </c>
      <c r="C1787" t="s">
        <v>83</v>
      </c>
      <c r="D1787">
        <v>42</v>
      </c>
      <c r="E1787" s="7">
        <f t="shared" si="85"/>
        <v>13.375796178343949</v>
      </c>
      <c r="F1787">
        <v>41</v>
      </c>
      <c r="G1787" s="16">
        <f t="shared" si="92"/>
        <v>35.956941485064313</v>
      </c>
      <c r="H1787" s="8">
        <f t="shared" si="93"/>
        <v>16.899762497980227</v>
      </c>
      <c r="I1787" s="8">
        <f t="shared" si="94"/>
        <v>140.51709605187824</v>
      </c>
    </row>
    <row r="1788" spans="2:9" x14ac:dyDescent="0.3">
      <c r="B1788" s="6" t="s">
        <v>107</v>
      </c>
      <c r="C1788" t="s">
        <v>83</v>
      </c>
      <c r="D1788">
        <v>33</v>
      </c>
      <c r="E1788" s="7">
        <f t="shared" si="85"/>
        <v>10.509554140127388</v>
      </c>
      <c r="F1788">
        <v>41</v>
      </c>
      <c r="G1788" s="16">
        <f t="shared" si="92"/>
        <v>19.463963264735195</v>
      </c>
      <c r="H1788" s="8">
        <f t="shared" si="93"/>
        <v>9.1480627344255421</v>
      </c>
      <c r="I1788" s="8">
        <f t="shared" si="94"/>
        <v>86.747799093251359</v>
      </c>
    </row>
    <row r="1789" spans="2:9" x14ac:dyDescent="0.3">
      <c r="B1789" s="6" t="s">
        <v>107</v>
      </c>
      <c r="C1789" t="s">
        <v>83</v>
      </c>
      <c r="D1789">
        <v>49</v>
      </c>
      <c r="E1789" s="7">
        <f t="shared" si="85"/>
        <v>15.605095541401273</v>
      </c>
      <c r="F1789">
        <v>41</v>
      </c>
      <c r="G1789" s="16">
        <f t="shared" si="92"/>
        <v>53.230717849187172</v>
      </c>
      <c r="H1789" s="8">
        <f t="shared" si="93"/>
        <v>25.01843738911797</v>
      </c>
      <c r="I1789" s="8">
        <f t="shared" si="94"/>
        <v>191.25938073727869</v>
      </c>
    </row>
    <row r="1790" spans="2:9" x14ac:dyDescent="0.3">
      <c r="B1790" s="6" t="s">
        <v>22</v>
      </c>
      <c r="C1790" t="s">
        <v>109</v>
      </c>
      <c r="D1790">
        <v>69</v>
      </c>
      <c r="E1790" s="7">
        <f t="shared" si="85"/>
        <v>21.97452229299363</v>
      </c>
      <c r="F1790">
        <v>41</v>
      </c>
      <c r="G1790" s="16">
        <f t="shared" si="92"/>
        <v>127.19915762043212</v>
      </c>
      <c r="H1790" s="8">
        <f t="shared" si="93"/>
        <v>59.783604081603094</v>
      </c>
      <c r="I1790" s="8">
        <f t="shared" si="94"/>
        <v>379.25277454818155</v>
      </c>
    </row>
    <row r="1791" spans="2:9" x14ac:dyDescent="0.3">
      <c r="B1791" s="6" t="s">
        <v>55</v>
      </c>
      <c r="C1791" t="s">
        <v>56</v>
      </c>
      <c r="D1791">
        <v>69</v>
      </c>
      <c r="E1791" s="7">
        <f t="shared" si="85"/>
        <v>21.97452229299363</v>
      </c>
      <c r="F1791">
        <v>41</v>
      </c>
      <c r="G1791" s="16">
        <f t="shared" si="92"/>
        <v>127.19915762043212</v>
      </c>
      <c r="H1791" s="8">
        <f t="shared" si="93"/>
        <v>59.783604081603094</v>
      </c>
      <c r="I1791" s="8">
        <f t="shared" si="94"/>
        <v>379.25277454818155</v>
      </c>
    </row>
    <row r="1792" spans="2:9" x14ac:dyDescent="0.3">
      <c r="B1792" s="6" t="s">
        <v>26</v>
      </c>
      <c r="C1792" t="s">
        <v>108</v>
      </c>
      <c r="D1792">
        <v>33</v>
      </c>
      <c r="E1792" s="7">
        <f t="shared" si="85"/>
        <v>10.509554140127388</v>
      </c>
      <c r="F1792">
        <v>41</v>
      </c>
      <c r="G1792" s="16">
        <f t="shared" si="92"/>
        <v>19.463963264735195</v>
      </c>
      <c r="H1792" s="8">
        <f t="shared" si="93"/>
        <v>9.1480627344255421</v>
      </c>
      <c r="I1792" s="8">
        <f t="shared" si="94"/>
        <v>86.747799093251359</v>
      </c>
    </row>
    <row r="1793" spans="2:9" x14ac:dyDescent="0.3">
      <c r="B1793" s="6" t="s">
        <v>26</v>
      </c>
      <c r="C1793" t="s">
        <v>108</v>
      </c>
      <c r="D1793">
        <v>33</v>
      </c>
      <c r="E1793" s="7">
        <f t="shared" si="85"/>
        <v>10.509554140127388</v>
      </c>
      <c r="F1793">
        <v>41</v>
      </c>
      <c r="G1793" s="16">
        <f t="shared" si="92"/>
        <v>19.463963264735195</v>
      </c>
      <c r="H1793" s="8">
        <f t="shared" si="93"/>
        <v>9.1480627344255421</v>
      </c>
      <c r="I1793" s="8">
        <f t="shared" si="94"/>
        <v>86.747799093251359</v>
      </c>
    </row>
    <row r="1794" spans="2:9" x14ac:dyDescent="0.3">
      <c r="B1794" s="6" t="s">
        <v>55</v>
      </c>
      <c r="C1794" t="s">
        <v>56</v>
      </c>
      <c r="D1794">
        <v>60</v>
      </c>
      <c r="E1794" s="7">
        <f t="shared" si="85"/>
        <v>19.108280254777068</v>
      </c>
      <c r="F1794">
        <v>41</v>
      </c>
      <c r="G1794" s="16">
        <f t="shared" ref="G1794:G1857" si="95">EXP(2.545*LN(E1794)-3.018)</f>
        <v>89.126783081460587</v>
      </c>
      <c r="H1794" s="8">
        <f t="shared" si="93"/>
        <v>41.889588048286477</v>
      </c>
      <c r="I1794" s="8">
        <f t="shared" si="94"/>
        <v>286.76958377934329</v>
      </c>
    </row>
    <row r="1795" spans="2:9" x14ac:dyDescent="0.3">
      <c r="B1795" s="6" t="s">
        <v>22</v>
      </c>
      <c r="C1795" t="s">
        <v>109</v>
      </c>
      <c r="D1795">
        <v>65</v>
      </c>
      <c r="E1795" s="7">
        <f t="shared" si="85"/>
        <v>20.700636942675157</v>
      </c>
      <c r="F1795">
        <v>41</v>
      </c>
      <c r="G1795" s="16">
        <f t="shared" si="95"/>
        <v>109.26417524526664</v>
      </c>
      <c r="H1795" s="8">
        <f t="shared" ref="H1795:H1858" si="96">G1795*0.47</f>
        <v>51.354162365275322</v>
      </c>
      <c r="I1795" s="8">
        <f t="shared" ref="I1795:I1858" si="97">PI()*((E1795/2)^2)</f>
        <v>336.55596985214595</v>
      </c>
    </row>
    <row r="1796" spans="2:9" x14ac:dyDescent="0.3">
      <c r="B1796" s="6" t="s">
        <v>22</v>
      </c>
      <c r="C1796" t="s">
        <v>109</v>
      </c>
      <c r="D1796">
        <v>54</v>
      </c>
      <c r="E1796" s="7">
        <f t="shared" si="85"/>
        <v>17.197452229299362</v>
      </c>
      <c r="F1796">
        <v>41</v>
      </c>
      <c r="G1796" s="16">
        <f t="shared" si="95"/>
        <v>68.16405497184239</v>
      </c>
      <c r="H1796" s="8">
        <f t="shared" si="96"/>
        <v>32.037105836765924</v>
      </c>
      <c r="I1796" s="8">
        <f t="shared" si="97"/>
        <v>232.28336286126807</v>
      </c>
    </row>
    <row r="1797" spans="2:9" x14ac:dyDescent="0.3">
      <c r="B1797" s="6" t="s">
        <v>22</v>
      </c>
      <c r="C1797" t="s">
        <v>109</v>
      </c>
      <c r="D1797">
        <v>41</v>
      </c>
      <c r="E1797" s="7">
        <f t="shared" si="85"/>
        <v>13.057324840764331</v>
      </c>
      <c r="F1797">
        <v>41</v>
      </c>
      <c r="G1797" s="16">
        <f t="shared" si="95"/>
        <v>33.818022957337249</v>
      </c>
      <c r="H1797" s="8">
        <f t="shared" si="96"/>
        <v>15.894470789948507</v>
      </c>
      <c r="I1797" s="8">
        <f t="shared" si="97"/>
        <v>133.90546398141004</v>
      </c>
    </row>
    <row r="1798" spans="2:9" x14ac:dyDescent="0.3">
      <c r="B1798" s="6" t="s">
        <v>74</v>
      </c>
      <c r="C1798" t="s">
        <v>76</v>
      </c>
      <c r="D1798">
        <v>23</v>
      </c>
      <c r="E1798" s="7">
        <f t="shared" si="85"/>
        <v>7.3248407643312099</v>
      </c>
      <c r="F1798">
        <v>42</v>
      </c>
      <c r="G1798" s="16">
        <f t="shared" si="95"/>
        <v>7.7662370408352812</v>
      </c>
      <c r="H1798" s="8">
        <f t="shared" si="96"/>
        <v>3.6501314091925821</v>
      </c>
      <c r="I1798" s="8">
        <f t="shared" si="97"/>
        <v>42.139197172020175</v>
      </c>
    </row>
    <row r="1799" spans="2:9" x14ac:dyDescent="0.3">
      <c r="B1799" s="6" t="s">
        <v>74</v>
      </c>
      <c r="C1799" t="s">
        <v>76</v>
      </c>
      <c r="D1799">
        <v>14</v>
      </c>
      <c r="E1799" s="7">
        <f t="shared" si="85"/>
        <v>4.4585987261146496</v>
      </c>
      <c r="F1799">
        <v>42</v>
      </c>
      <c r="G1799" s="16">
        <f t="shared" si="95"/>
        <v>2.1953772026521454</v>
      </c>
      <c r="H1799" s="8">
        <f t="shared" si="96"/>
        <v>1.0318272852465082</v>
      </c>
      <c r="I1799" s="8">
        <f t="shared" si="97"/>
        <v>15.613010672430914</v>
      </c>
    </row>
    <row r="1800" spans="2:9" x14ac:dyDescent="0.3">
      <c r="B1800" s="6" t="s">
        <v>74</v>
      </c>
      <c r="C1800" t="s">
        <v>76</v>
      </c>
      <c r="D1800">
        <v>18</v>
      </c>
      <c r="E1800" s="7">
        <f t="shared" si="85"/>
        <v>5.7324840764331206</v>
      </c>
      <c r="F1800">
        <v>42</v>
      </c>
      <c r="G1800" s="16">
        <f t="shared" si="95"/>
        <v>4.1618059307872386</v>
      </c>
      <c r="H1800" s="8">
        <f t="shared" si="96"/>
        <v>1.9560487874700021</v>
      </c>
      <c r="I1800" s="8">
        <f t="shared" si="97"/>
        <v>25.809262540140899</v>
      </c>
    </row>
    <row r="1801" spans="2:9" x14ac:dyDescent="0.3">
      <c r="B1801" s="6" t="s">
        <v>74</v>
      </c>
      <c r="C1801" t="s">
        <v>76</v>
      </c>
      <c r="D1801">
        <v>19</v>
      </c>
      <c r="E1801" s="7">
        <f t="shared" si="85"/>
        <v>6.0509554140127388</v>
      </c>
      <c r="F1801">
        <v>42</v>
      </c>
      <c r="G1801" s="16">
        <f t="shared" si="95"/>
        <v>4.7757459239953679</v>
      </c>
      <c r="H1801" s="8">
        <f t="shared" si="96"/>
        <v>2.2446005842778227</v>
      </c>
      <c r="I1801" s="8">
        <f t="shared" si="97"/>
        <v>28.756616595650822</v>
      </c>
    </row>
    <row r="1802" spans="2:9" x14ac:dyDescent="0.3">
      <c r="B1802" s="6" t="s">
        <v>74</v>
      </c>
      <c r="C1802" t="s">
        <v>76</v>
      </c>
      <c r="D1802">
        <v>15</v>
      </c>
      <c r="E1802" s="7">
        <f t="shared" si="85"/>
        <v>4.7770700636942669</v>
      </c>
      <c r="F1802">
        <v>42</v>
      </c>
      <c r="G1802" s="16">
        <f t="shared" si="95"/>
        <v>2.6167700084154584</v>
      </c>
      <c r="H1802" s="8">
        <f t="shared" si="96"/>
        <v>1.2298819039552653</v>
      </c>
      <c r="I1802" s="8">
        <f t="shared" si="97"/>
        <v>17.923098986208956</v>
      </c>
    </row>
    <row r="1803" spans="2:9" x14ac:dyDescent="0.3">
      <c r="B1803" s="6" t="s">
        <v>74</v>
      </c>
      <c r="C1803" t="s">
        <v>76</v>
      </c>
      <c r="D1803">
        <v>19</v>
      </c>
      <c r="E1803" s="7">
        <f t="shared" si="85"/>
        <v>6.0509554140127388</v>
      </c>
      <c r="F1803">
        <v>42</v>
      </c>
      <c r="G1803" s="16">
        <f t="shared" si="95"/>
        <v>4.7757459239953679</v>
      </c>
      <c r="H1803" s="8">
        <f t="shared" si="96"/>
        <v>2.2446005842778227</v>
      </c>
      <c r="I1803" s="8">
        <f t="shared" si="97"/>
        <v>28.756616595650822</v>
      </c>
    </row>
    <row r="1804" spans="2:9" x14ac:dyDescent="0.3">
      <c r="B1804" s="6" t="s">
        <v>74</v>
      </c>
      <c r="C1804" t="s">
        <v>76</v>
      </c>
      <c r="D1804">
        <v>21</v>
      </c>
      <c r="E1804" s="7">
        <f t="shared" si="85"/>
        <v>6.6878980891719744</v>
      </c>
      <c r="F1804">
        <v>42</v>
      </c>
      <c r="G1804" s="16">
        <f t="shared" si="95"/>
        <v>6.1611446384234441</v>
      </c>
      <c r="H1804" s="8">
        <f t="shared" si="96"/>
        <v>2.8957379800590184</v>
      </c>
      <c r="I1804" s="8">
        <f t="shared" si="97"/>
        <v>35.12927401296956</v>
      </c>
    </row>
    <row r="1805" spans="2:9" x14ac:dyDescent="0.3">
      <c r="B1805" s="6" t="s">
        <v>74</v>
      </c>
      <c r="C1805" t="s">
        <v>76</v>
      </c>
      <c r="D1805">
        <v>16</v>
      </c>
      <c r="E1805" s="7">
        <f t="shared" si="85"/>
        <v>5.0955414012738851</v>
      </c>
      <c r="F1805">
        <v>42</v>
      </c>
      <c r="G1805" s="16">
        <f t="shared" si="95"/>
        <v>3.0838884124204617</v>
      </c>
      <c r="H1805" s="8">
        <f t="shared" si="96"/>
        <v>1.4494275538376169</v>
      </c>
      <c r="I1805" s="8">
        <f t="shared" si="97"/>
        <v>20.392503735419968</v>
      </c>
    </row>
    <row r="1806" spans="2:9" x14ac:dyDescent="0.3">
      <c r="B1806" s="6" t="s">
        <v>74</v>
      </c>
      <c r="C1806" t="s">
        <v>76</v>
      </c>
      <c r="D1806">
        <v>17</v>
      </c>
      <c r="E1806" s="7">
        <f t="shared" si="85"/>
        <v>5.4140127388535033</v>
      </c>
      <c r="F1806">
        <v>42</v>
      </c>
      <c r="G1806" s="16">
        <f t="shared" si="95"/>
        <v>3.5983698908858401</v>
      </c>
      <c r="H1806" s="8">
        <f t="shared" si="96"/>
        <v>1.6912338487163447</v>
      </c>
      <c r="I1806" s="8">
        <f t="shared" si="97"/>
        <v>23.021224920063954</v>
      </c>
    </row>
    <row r="1807" spans="2:9" x14ac:dyDescent="0.3">
      <c r="B1807" s="6" t="s">
        <v>74</v>
      </c>
      <c r="C1807" t="s">
        <v>76</v>
      </c>
      <c r="D1807">
        <v>28</v>
      </c>
      <c r="E1807" s="7">
        <f t="shared" si="85"/>
        <v>8.9171974522292992</v>
      </c>
      <c r="F1807">
        <v>42</v>
      </c>
      <c r="G1807" s="16">
        <f t="shared" si="95"/>
        <v>12.812400007802271</v>
      </c>
      <c r="H1807" s="8">
        <f t="shared" si="96"/>
        <v>6.0218280036670668</v>
      </c>
      <c r="I1807" s="8">
        <f t="shared" si="97"/>
        <v>62.452042689723655</v>
      </c>
    </row>
    <row r="1808" spans="2:9" x14ac:dyDescent="0.3">
      <c r="B1808" s="6" t="s">
        <v>74</v>
      </c>
      <c r="C1808" t="s">
        <v>76</v>
      </c>
      <c r="D1808">
        <v>14</v>
      </c>
      <c r="E1808" s="7">
        <f t="shared" si="85"/>
        <v>4.4585987261146496</v>
      </c>
      <c r="F1808">
        <v>42</v>
      </c>
      <c r="G1808" s="16">
        <f t="shared" si="95"/>
        <v>2.1953772026521454</v>
      </c>
      <c r="H1808" s="8">
        <f t="shared" si="96"/>
        <v>1.0318272852465082</v>
      </c>
      <c r="I1808" s="8">
        <f t="shared" si="97"/>
        <v>15.613010672430914</v>
      </c>
    </row>
    <row r="1809" spans="2:9" x14ac:dyDescent="0.3">
      <c r="B1809" s="6" t="s">
        <v>74</v>
      </c>
      <c r="C1809" t="s">
        <v>76</v>
      </c>
      <c r="D1809">
        <v>23</v>
      </c>
      <c r="E1809" s="7">
        <f t="shared" si="85"/>
        <v>7.3248407643312099</v>
      </c>
      <c r="F1809">
        <v>42</v>
      </c>
      <c r="G1809" s="16">
        <f t="shared" si="95"/>
        <v>7.7662370408352812</v>
      </c>
      <c r="H1809" s="8">
        <f t="shared" si="96"/>
        <v>3.6501314091925821</v>
      </c>
      <c r="I1809" s="8">
        <f t="shared" si="97"/>
        <v>42.139197172020175</v>
      </c>
    </row>
    <row r="1810" spans="2:9" x14ac:dyDescent="0.3">
      <c r="B1810" s="6" t="s">
        <v>74</v>
      </c>
      <c r="C1810" t="s">
        <v>76</v>
      </c>
      <c r="D1810">
        <v>18</v>
      </c>
      <c r="E1810" s="7">
        <f t="shared" si="85"/>
        <v>5.7324840764331206</v>
      </c>
      <c r="F1810">
        <v>42</v>
      </c>
      <c r="G1810" s="16">
        <f t="shared" si="95"/>
        <v>4.1618059307872386</v>
      </c>
      <c r="H1810" s="8">
        <f t="shared" si="96"/>
        <v>1.9560487874700021</v>
      </c>
      <c r="I1810" s="8">
        <f t="shared" si="97"/>
        <v>25.809262540140899</v>
      </c>
    </row>
    <row r="1811" spans="2:9" x14ac:dyDescent="0.3">
      <c r="B1811" s="6" t="s">
        <v>74</v>
      </c>
      <c r="C1811" t="s">
        <v>76</v>
      </c>
      <c r="D1811">
        <v>14</v>
      </c>
      <c r="E1811" s="7">
        <f t="shared" si="85"/>
        <v>4.4585987261146496</v>
      </c>
      <c r="F1811">
        <v>42</v>
      </c>
      <c r="G1811" s="16">
        <f t="shared" si="95"/>
        <v>2.1953772026521454</v>
      </c>
      <c r="H1811" s="8">
        <f t="shared" si="96"/>
        <v>1.0318272852465082</v>
      </c>
      <c r="I1811" s="8">
        <f t="shared" si="97"/>
        <v>15.613010672430914</v>
      </c>
    </row>
    <row r="1812" spans="2:9" x14ac:dyDescent="0.3">
      <c r="B1812" s="6" t="s">
        <v>74</v>
      </c>
      <c r="C1812" t="s">
        <v>76</v>
      </c>
      <c r="D1812">
        <v>10</v>
      </c>
      <c r="E1812" s="7">
        <f t="shared" si="85"/>
        <v>3.1847133757961781</v>
      </c>
      <c r="F1812">
        <v>42</v>
      </c>
      <c r="G1812" s="16">
        <f t="shared" si="95"/>
        <v>0.93242369043444173</v>
      </c>
      <c r="H1812" s="8">
        <f t="shared" si="96"/>
        <v>0.43823913450418761</v>
      </c>
      <c r="I1812" s="8">
        <f t="shared" si="97"/>
        <v>7.9658217716484252</v>
      </c>
    </row>
    <row r="1813" spans="2:9" x14ac:dyDescent="0.3">
      <c r="B1813" s="6" t="s">
        <v>74</v>
      </c>
      <c r="C1813" t="s">
        <v>76</v>
      </c>
      <c r="D1813">
        <v>18</v>
      </c>
      <c r="E1813" s="7">
        <f t="shared" si="85"/>
        <v>5.7324840764331206</v>
      </c>
      <c r="F1813">
        <v>42</v>
      </c>
      <c r="G1813" s="16">
        <f t="shared" si="95"/>
        <v>4.1618059307872386</v>
      </c>
      <c r="H1813" s="8">
        <f t="shared" si="96"/>
        <v>1.9560487874700021</v>
      </c>
      <c r="I1813" s="8">
        <f t="shared" si="97"/>
        <v>25.809262540140899</v>
      </c>
    </row>
    <row r="1814" spans="2:9" x14ac:dyDescent="0.3">
      <c r="B1814" s="6" t="s">
        <v>74</v>
      </c>
      <c r="C1814" t="s">
        <v>76</v>
      </c>
      <c r="D1814">
        <v>23</v>
      </c>
      <c r="E1814" s="7">
        <f t="shared" si="85"/>
        <v>7.3248407643312099</v>
      </c>
      <c r="F1814">
        <v>42</v>
      </c>
      <c r="G1814" s="16">
        <f t="shared" si="95"/>
        <v>7.7662370408352812</v>
      </c>
      <c r="H1814" s="8">
        <f t="shared" si="96"/>
        <v>3.6501314091925821</v>
      </c>
      <c r="I1814" s="8">
        <f t="shared" si="97"/>
        <v>42.139197172020175</v>
      </c>
    </row>
    <row r="1815" spans="2:9" x14ac:dyDescent="0.3">
      <c r="B1815" s="6" t="s">
        <v>74</v>
      </c>
      <c r="C1815" t="s">
        <v>76</v>
      </c>
      <c r="D1815">
        <v>19</v>
      </c>
      <c r="E1815" s="7">
        <f t="shared" si="85"/>
        <v>6.0509554140127388</v>
      </c>
      <c r="F1815">
        <v>42</v>
      </c>
      <c r="G1815" s="16">
        <f t="shared" si="95"/>
        <v>4.7757459239953679</v>
      </c>
      <c r="H1815" s="8">
        <f t="shared" si="96"/>
        <v>2.2446005842778227</v>
      </c>
      <c r="I1815" s="8">
        <f t="shared" si="97"/>
        <v>28.756616595650822</v>
      </c>
    </row>
    <row r="1816" spans="2:9" x14ac:dyDescent="0.3">
      <c r="B1816" s="6" t="s">
        <v>74</v>
      </c>
      <c r="C1816" t="s">
        <v>76</v>
      </c>
      <c r="D1816">
        <v>20</v>
      </c>
      <c r="E1816" s="7">
        <f t="shared" si="85"/>
        <v>6.3694267515923562</v>
      </c>
      <c r="F1816">
        <v>42</v>
      </c>
      <c r="G1816" s="16">
        <f t="shared" si="95"/>
        <v>5.4417005351814183</v>
      </c>
      <c r="H1816" s="8">
        <f t="shared" si="96"/>
        <v>2.5575992515352666</v>
      </c>
      <c r="I1816" s="8">
        <f t="shared" si="97"/>
        <v>31.863287086593701</v>
      </c>
    </row>
    <row r="1817" spans="2:9" x14ac:dyDescent="0.3">
      <c r="B1817" s="6" t="s">
        <v>74</v>
      </c>
      <c r="C1817" t="s">
        <v>76</v>
      </c>
      <c r="D1817">
        <v>20</v>
      </c>
      <c r="E1817" s="7">
        <f t="shared" ref="E1817:E1855" si="98">D1817/3.14</f>
        <v>6.3694267515923562</v>
      </c>
      <c r="F1817">
        <v>42</v>
      </c>
      <c r="G1817" s="16">
        <f t="shared" si="95"/>
        <v>5.4417005351814183</v>
      </c>
      <c r="H1817" s="8">
        <f t="shared" si="96"/>
        <v>2.5575992515352666</v>
      </c>
      <c r="I1817" s="8">
        <f t="shared" si="97"/>
        <v>31.863287086593701</v>
      </c>
    </row>
    <row r="1818" spans="2:9" x14ac:dyDescent="0.3">
      <c r="B1818" s="6" t="s">
        <v>74</v>
      </c>
      <c r="C1818" t="s">
        <v>76</v>
      </c>
      <c r="D1818">
        <v>20</v>
      </c>
      <c r="E1818" s="7">
        <f t="shared" si="98"/>
        <v>6.3694267515923562</v>
      </c>
      <c r="F1818">
        <v>42</v>
      </c>
      <c r="G1818" s="16">
        <f t="shared" si="95"/>
        <v>5.4417005351814183</v>
      </c>
      <c r="H1818" s="8">
        <f t="shared" si="96"/>
        <v>2.5575992515352666</v>
      </c>
      <c r="I1818" s="8">
        <f t="shared" si="97"/>
        <v>31.863287086593701</v>
      </c>
    </row>
    <row r="1819" spans="2:9" x14ac:dyDescent="0.3">
      <c r="B1819" s="6" t="s">
        <v>74</v>
      </c>
      <c r="C1819" t="s">
        <v>76</v>
      </c>
      <c r="D1819">
        <v>15</v>
      </c>
      <c r="E1819" s="7">
        <f t="shared" si="98"/>
        <v>4.7770700636942669</v>
      </c>
      <c r="F1819">
        <v>42</v>
      </c>
      <c r="G1819" s="16">
        <f t="shared" si="95"/>
        <v>2.6167700084154584</v>
      </c>
      <c r="H1819" s="8">
        <f t="shared" si="96"/>
        <v>1.2298819039552653</v>
      </c>
      <c r="I1819" s="8">
        <f t="shared" si="97"/>
        <v>17.923098986208956</v>
      </c>
    </row>
    <row r="1820" spans="2:9" x14ac:dyDescent="0.3">
      <c r="B1820" s="6" t="s">
        <v>39</v>
      </c>
      <c r="C1820" t="s">
        <v>40</v>
      </c>
      <c r="D1820">
        <v>15</v>
      </c>
      <c r="E1820" s="7">
        <f t="shared" si="98"/>
        <v>4.7770700636942669</v>
      </c>
      <c r="F1820">
        <v>42</v>
      </c>
      <c r="G1820" s="16">
        <f t="shared" si="95"/>
        <v>2.6167700084154584</v>
      </c>
      <c r="H1820" s="8">
        <f t="shared" si="96"/>
        <v>1.2298819039552653</v>
      </c>
      <c r="I1820" s="8">
        <f t="shared" si="97"/>
        <v>17.923098986208956</v>
      </c>
    </row>
    <row r="1821" spans="2:9" x14ac:dyDescent="0.3">
      <c r="B1821" s="6" t="s">
        <v>39</v>
      </c>
      <c r="C1821" t="s">
        <v>40</v>
      </c>
      <c r="D1821">
        <v>10</v>
      </c>
      <c r="E1821" s="7">
        <f t="shared" si="98"/>
        <v>3.1847133757961781</v>
      </c>
      <c r="F1821">
        <v>42</v>
      </c>
      <c r="G1821" s="16">
        <f t="shared" si="95"/>
        <v>0.93242369043444173</v>
      </c>
      <c r="H1821" s="8">
        <f t="shared" si="96"/>
        <v>0.43823913450418761</v>
      </c>
      <c r="I1821" s="8">
        <f t="shared" si="97"/>
        <v>7.9658217716484252</v>
      </c>
    </row>
    <row r="1822" spans="2:9" x14ac:dyDescent="0.3">
      <c r="B1822" s="6" t="s">
        <v>39</v>
      </c>
      <c r="C1822" t="s">
        <v>40</v>
      </c>
      <c r="D1822">
        <v>11</v>
      </c>
      <c r="E1822" s="7">
        <f t="shared" si="98"/>
        <v>3.5031847133757958</v>
      </c>
      <c r="F1822">
        <v>42</v>
      </c>
      <c r="G1822" s="16">
        <f t="shared" si="95"/>
        <v>1.1883864272051015</v>
      </c>
      <c r="H1822" s="8">
        <f t="shared" si="96"/>
        <v>0.55854162078639769</v>
      </c>
      <c r="I1822" s="8">
        <f t="shared" si="97"/>
        <v>9.6386443436945939</v>
      </c>
    </row>
    <row r="1823" spans="2:9" x14ac:dyDescent="0.3">
      <c r="B1823" s="6" t="s">
        <v>39</v>
      </c>
      <c r="C1823" t="s">
        <v>40</v>
      </c>
      <c r="D1823">
        <v>6</v>
      </c>
      <c r="E1823" s="7">
        <f t="shared" si="98"/>
        <v>1.910828025477707</v>
      </c>
      <c r="F1823">
        <v>42</v>
      </c>
      <c r="G1823" s="16">
        <f t="shared" si="95"/>
        <v>0.25410208668910245</v>
      </c>
      <c r="H1823" s="8">
        <f t="shared" si="96"/>
        <v>0.11942798074387814</v>
      </c>
      <c r="I1823" s="8">
        <f t="shared" si="97"/>
        <v>2.8676958377934336</v>
      </c>
    </row>
    <row r="1824" spans="2:9" x14ac:dyDescent="0.3">
      <c r="B1824" s="6" t="s">
        <v>39</v>
      </c>
      <c r="C1824" t="s">
        <v>40</v>
      </c>
      <c r="D1824">
        <v>12</v>
      </c>
      <c r="E1824" s="7">
        <f t="shared" si="98"/>
        <v>3.8216560509554141</v>
      </c>
      <c r="F1824">
        <v>42</v>
      </c>
      <c r="G1824" s="16">
        <f t="shared" si="95"/>
        <v>1.4829604559731249</v>
      </c>
      <c r="H1824" s="8">
        <f t="shared" si="96"/>
        <v>0.69699141430736866</v>
      </c>
      <c r="I1824" s="8">
        <f t="shared" si="97"/>
        <v>11.470783351173734</v>
      </c>
    </row>
    <row r="1825" spans="2:9" x14ac:dyDescent="0.3">
      <c r="B1825" s="6" t="s">
        <v>39</v>
      </c>
      <c r="C1825" t="s">
        <v>40</v>
      </c>
      <c r="D1825">
        <v>10</v>
      </c>
      <c r="E1825" s="7">
        <f t="shared" si="98"/>
        <v>3.1847133757961781</v>
      </c>
      <c r="F1825">
        <v>42</v>
      </c>
      <c r="G1825" s="16">
        <f t="shared" si="95"/>
        <v>0.93242369043444173</v>
      </c>
      <c r="H1825" s="8">
        <f t="shared" si="96"/>
        <v>0.43823913450418761</v>
      </c>
      <c r="I1825" s="8">
        <f t="shared" si="97"/>
        <v>7.9658217716484252</v>
      </c>
    </row>
    <row r="1826" spans="2:9" x14ac:dyDescent="0.3">
      <c r="B1826" s="6" t="s">
        <v>39</v>
      </c>
      <c r="C1826" t="s">
        <v>40</v>
      </c>
      <c r="D1826">
        <v>11</v>
      </c>
      <c r="E1826" s="7">
        <f t="shared" si="98"/>
        <v>3.5031847133757958</v>
      </c>
      <c r="F1826">
        <v>42</v>
      </c>
      <c r="G1826" s="16">
        <f t="shared" si="95"/>
        <v>1.1883864272051015</v>
      </c>
      <c r="H1826" s="8">
        <f t="shared" si="96"/>
        <v>0.55854162078639769</v>
      </c>
      <c r="I1826" s="8">
        <f t="shared" si="97"/>
        <v>9.6386443436945939</v>
      </c>
    </row>
    <row r="1827" spans="2:9" x14ac:dyDescent="0.3">
      <c r="B1827" s="6" t="s">
        <v>28</v>
      </c>
      <c r="C1827" t="s">
        <v>29</v>
      </c>
      <c r="D1827">
        <v>13</v>
      </c>
      <c r="E1827" s="7">
        <f t="shared" si="98"/>
        <v>4.1401273885350314</v>
      </c>
      <c r="F1827">
        <v>42</v>
      </c>
      <c r="G1827" s="16">
        <f t="shared" si="95"/>
        <v>1.8180219855478328</v>
      </c>
      <c r="H1827" s="8">
        <f t="shared" si="96"/>
        <v>0.85447033320748134</v>
      </c>
      <c r="I1827" s="8">
        <f t="shared" si="97"/>
        <v>13.462238794085838</v>
      </c>
    </row>
    <row r="1828" spans="2:9" x14ac:dyDescent="0.3">
      <c r="B1828" s="6" t="s">
        <v>74</v>
      </c>
      <c r="C1828" t="s">
        <v>76</v>
      </c>
      <c r="D1828">
        <v>11</v>
      </c>
      <c r="E1828" s="7">
        <f t="shared" si="98"/>
        <v>3.5031847133757958</v>
      </c>
      <c r="F1828">
        <v>42</v>
      </c>
      <c r="G1828" s="16">
        <f t="shared" si="95"/>
        <v>1.1883864272051015</v>
      </c>
      <c r="H1828" s="8">
        <f t="shared" si="96"/>
        <v>0.55854162078639769</v>
      </c>
      <c r="I1828" s="8">
        <f t="shared" si="97"/>
        <v>9.6386443436945939</v>
      </c>
    </row>
    <row r="1829" spans="2:9" x14ac:dyDescent="0.3">
      <c r="B1829" s="6" t="s">
        <v>74</v>
      </c>
      <c r="C1829" t="s">
        <v>76</v>
      </c>
      <c r="D1829">
        <v>19</v>
      </c>
      <c r="E1829" s="7">
        <f t="shared" si="98"/>
        <v>6.0509554140127388</v>
      </c>
      <c r="F1829">
        <v>42</v>
      </c>
      <c r="G1829" s="16">
        <f t="shared" si="95"/>
        <v>4.7757459239953679</v>
      </c>
      <c r="H1829" s="8">
        <f t="shared" si="96"/>
        <v>2.2446005842778227</v>
      </c>
      <c r="I1829" s="8">
        <f t="shared" si="97"/>
        <v>28.756616595650822</v>
      </c>
    </row>
    <row r="1830" spans="2:9" x14ac:dyDescent="0.3">
      <c r="B1830" s="6" t="s">
        <v>74</v>
      </c>
      <c r="C1830" t="s">
        <v>76</v>
      </c>
      <c r="D1830">
        <v>18</v>
      </c>
      <c r="E1830" s="7">
        <f t="shared" si="98"/>
        <v>5.7324840764331206</v>
      </c>
      <c r="F1830">
        <v>42</v>
      </c>
      <c r="G1830" s="16">
        <f t="shared" si="95"/>
        <v>4.1618059307872386</v>
      </c>
      <c r="H1830" s="8">
        <f t="shared" si="96"/>
        <v>1.9560487874700021</v>
      </c>
      <c r="I1830" s="8">
        <f t="shared" si="97"/>
        <v>25.809262540140899</v>
      </c>
    </row>
    <row r="1831" spans="2:9" x14ac:dyDescent="0.3">
      <c r="B1831" s="6" t="s">
        <v>74</v>
      </c>
      <c r="C1831" t="s">
        <v>76</v>
      </c>
      <c r="D1831">
        <v>13</v>
      </c>
      <c r="E1831" s="7">
        <f t="shared" si="98"/>
        <v>4.1401273885350314</v>
      </c>
      <c r="F1831">
        <v>42</v>
      </c>
      <c r="G1831" s="16">
        <f t="shared" si="95"/>
        <v>1.8180219855478328</v>
      </c>
      <c r="H1831" s="8">
        <f t="shared" si="96"/>
        <v>0.85447033320748134</v>
      </c>
      <c r="I1831" s="8">
        <f t="shared" si="97"/>
        <v>13.462238794085838</v>
      </c>
    </row>
    <row r="1832" spans="2:9" x14ac:dyDescent="0.3">
      <c r="B1832" s="6" t="s">
        <v>74</v>
      </c>
      <c r="C1832" t="s">
        <v>76</v>
      </c>
      <c r="D1832">
        <v>10</v>
      </c>
      <c r="E1832" s="7">
        <f t="shared" si="98"/>
        <v>3.1847133757961781</v>
      </c>
      <c r="F1832">
        <v>42</v>
      </c>
      <c r="G1832" s="16">
        <f t="shared" si="95"/>
        <v>0.93242369043444173</v>
      </c>
      <c r="H1832" s="8">
        <f t="shared" si="96"/>
        <v>0.43823913450418761</v>
      </c>
      <c r="I1832" s="8">
        <f t="shared" si="97"/>
        <v>7.9658217716484252</v>
      </c>
    </row>
    <row r="1833" spans="2:9" x14ac:dyDescent="0.3">
      <c r="B1833" s="6" t="s">
        <v>74</v>
      </c>
      <c r="C1833" t="s">
        <v>76</v>
      </c>
      <c r="D1833">
        <v>19</v>
      </c>
      <c r="E1833" s="7">
        <f t="shared" si="98"/>
        <v>6.0509554140127388</v>
      </c>
      <c r="F1833">
        <v>42</v>
      </c>
      <c r="G1833" s="16">
        <f t="shared" si="95"/>
        <v>4.7757459239953679</v>
      </c>
      <c r="H1833" s="8">
        <f t="shared" si="96"/>
        <v>2.2446005842778227</v>
      </c>
      <c r="I1833" s="8">
        <f t="shared" si="97"/>
        <v>28.756616595650822</v>
      </c>
    </row>
    <row r="1834" spans="2:9" x14ac:dyDescent="0.3">
      <c r="B1834" s="6" t="s">
        <v>74</v>
      </c>
      <c r="C1834" t="s">
        <v>76</v>
      </c>
      <c r="D1834">
        <v>17</v>
      </c>
      <c r="E1834" s="7">
        <f t="shared" si="98"/>
        <v>5.4140127388535033</v>
      </c>
      <c r="F1834">
        <v>42</v>
      </c>
      <c r="G1834" s="16">
        <f t="shared" si="95"/>
        <v>3.5983698908858401</v>
      </c>
      <c r="H1834" s="8">
        <f t="shared" si="96"/>
        <v>1.6912338487163447</v>
      </c>
      <c r="I1834" s="8">
        <f t="shared" si="97"/>
        <v>23.021224920063954</v>
      </c>
    </row>
    <row r="1835" spans="2:9" x14ac:dyDescent="0.3">
      <c r="B1835" s="6" t="s">
        <v>74</v>
      </c>
      <c r="C1835" t="s">
        <v>76</v>
      </c>
      <c r="D1835">
        <v>15</v>
      </c>
      <c r="E1835" s="7">
        <f t="shared" si="98"/>
        <v>4.7770700636942669</v>
      </c>
      <c r="F1835">
        <v>42</v>
      </c>
      <c r="G1835" s="16">
        <f t="shared" si="95"/>
        <v>2.6167700084154584</v>
      </c>
      <c r="H1835" s="8">
        <f t="shared" si="96"/>
        <v>1.2298819039552653</v>
      </c>
      <c r="I1835" s="8">
        <f t="shared" si="97"/>
        <v>17.923098986208956</v>
      </c>
    </row>
    <row r="1836" spans="2:9" x14ac:dyDescent="0.3">
      <c r="B1836" s="6" t="s">
        <v>74</v>
      </c>
      <c r="C1836" t="s">
        <v>76</v>
      </c>
      <c r="D1836">
        <v>16</v>
      </c>
      <c r="E1836" s="7">
        <f t="shared" si="98"/>
        <v>5.0955414012738851</v>
      </c>
      <c r="F1836">
        <v>42</v>
      </c>
      <c r="G1836" s="16">
        <f t="shared" si="95"/>
        <v>3.0838884124204617</v>
      </c>
      <c r="H1836" s="8">
        <f t="shared" si="96"/>
        <v>1.4494275538376169</v>
      </c>
      <c r="I1836" s="8">
        <f t="shared" si="97"/>
        <v>20.392503735419968</v>
      </c>
    </row>
    <row r="1837" spans="2:9" x14ac:dyDescent="0.3">
      <c r="B1837" s="6" t="s">
        <v>74</v>
      </c>
      <c r="C1837" t="s">
        <v>76</v>
      </c>
      <c r="D1837">
        <v>17</v>
      </c>
      <c r="E1837" s="7">
        <f t="shared" si="98"/>
        <v>5.4140127388535033</v>
      </c>
      <c r="F1837">
        <v>42</v>
      </c>
      <c r="G1837" s="16">
        <f t="shared" si="95"/>
        <v>3.5983698908858401</v>
      </c>
      <c r="H1837" s="8">
        <f t="shared" si="96"/>
        <v>1.6912338487163447</v>
      </c>
      <c r="I1837" s="8">
        <f t="shared" si="97"/>
        <v>23.021224920063954</v>
      </c>
    </row>
    <row r="1838" spans="2:9" x14ac:dyDescent="0.3">
      <c r="B1838" s="6" t="s">
        <v>74</v>
      </c>
      <c r="C1838" t="s">
        <v>76</v>
      </c>
      <c r="D1838">
        <v>16</v>
      </c>
      <c r="E1838" s="7">
        <f t="shared" si="98"/>
        <v>5.0955414012738851</v>
      </c>
      <c r="F1838">
        <v>42</v>
      </c>
      <c r="G1838" s="16">
        <f t="shared" si="95"/>
        <v>3.0838884124204617</v>
      </c>
      <c r="H1838" s="8">
        <f t="shared" si="96"/>
        <v>1.4494275538376169</v>
      </c>
      <c r="I1838" s="8">
        <f t="shared" si="97"/>
        <v>20.392503735419968</v>
      </c>
    </row>
    <row r="1839" spans="2:9" x14ac:dyDescent="0.3">
      <c r="B1839" s="6" t="s">
        <v>74</v>
      </c>
      <c r="C1839" t="s">
        <v>76</v>
      </c>
      <c r="D1839">
        <v>16</v>
      </c>
      <c r="E1839" s="7">
        <f t="shared" si="98"/>
        <v>5.0955414012738851</v>
      </c>
      <c r="F1839">
        <v>42</v>
      </c>
      <c r="G1839" s="16">
        <f t="shared" si="95"/>
        <v>3.0838884124204617</v>
      </c>
      <c r="H1839" s="8">
        <f t="shared" si="96"/>
        <v>1.4494275538376169</v>
      </c>
      <c r="I1839" s="8">
        <f t="shared" si="97"/>
        <v>20.392503735419968</v>
      </c>
    </row>
    <row r="1840" spans="2:9" x14ac:dyDescent="0.3">
      <c r="B1840" s="6" t="s">
        <v>74</v>
      </c>
      <c r="C1840" t="s">
        <v>76</v>
      </c>
      <c r="D1840">
        <v>17</v>
      </c>
      <c r="E1840" s="7">
        <f t="shared" si="98"/>
        <v>5.4140127388535033</v>
      </c>
      <c r="F1840">
        <v>42</v>
      </c>
      <c r="G1840" s="16">
        <f t="shared" si="95"/>
        <v>3.5983698908858401</v>
      </c>
      <c r="H1840" s="8">
        <f t="shared" si="96"/>
        <v>1.6912338487163447</v>
      </c>
      <c r="I1840" s="8">
        <f t="shared" si="97"/>
        <v>23.021224920063954</v>
      </c>
    </row>
    <row r="1841" spans="2:9" x14ac:dyDescent="0.3">
      <c r="B1841" s="6" t="s">
        <v>74</v>
      </c>
      <c r="C1841" t="s">
        <v>76</v>
      </c>
      <c r="D1841">
        <v>25</v>
      </c>
      <c r="E1841" s="7">
        <f t="shared" si="98"/>
        <v>7.9617834394904454</v>
      </c>
      <c r="F1841">
        <v>42</v>
      </c>
      <c r="G1841" s="16">
        <f t="shared" si="95"/>
        <v>9.6021972115884662</v>
      </c>
      <c r="H1841" s="8">
        <f t="shared" si="96"/>
        <v>4.5130326894465789</v>
      </c>
      <c r="I1841" s="8">
        <f t="shared" si="97"/>
        <v>49.786386072802657</v>
      </c>
    </row>
    <row r="1842" spans="2:9" x14ac:dyDescent="0.3">
      <c r="B1842" s="6" t="s">
        <v>74</v>
      </c>
      <c r="C1842" t="s">
        <v>76</v>
      </c>
      <c r="D1842">
        <v>17</v>
      </c>
      <c r="E1842" s="7">
        <f t="shared" si="98"/>
        <v>5.4140127388535033</v>
      </c>
      <c r="F1842">
        <v>42</v>
      </c>
      <c r="G1842" s="16">
        <f t="shared" si="95"/>
        <v>3.5983698908858401</v>
      </c>
      <c r="H1842" s="8">
        <f t="shared" si="96"/>
        <v>1.6912338487163447</v>
      </c>
      <c r="I1842" s="8">
        <f t="shared" si="97"/>
        <v>23.021224920063954</v>
      </c>
    </row>
    <row r="1843" spans="2:9" x14ac:dyDescent="0.3">
      <c r="B1843" s="6" t="s">
        <v>74</v>
      </c>
      <c r="C1843" t="s">
        <v>76</v>
      </c>
      <c r="D1843">
        <v>19</v>
      </c>
      <c r="E1843" s="7">
        <f t="shared" si="98"/>
        <v>6.0509554140127388</v>
      </c>
      <c r="F1843">
        <v>42</v>
      </c>
      <c r="G1843" s="16">
        <f t="shared" si="95"/>
        <v>4.7757459239953679</v>
      </c>
      <c r="H1843" s="8">
        <f t="shared" si="96"/>
        <v>2.2446005842778227</v>
      </c>
      <c r="I1843" s="8">
        <f t="shared" si="97"/>
        <v>28.756616595650822</v>
      </c>
    </row>
    <row r="1844" spans="2:9" x14ac:dyDescent="0.3">
      <c r="B1844" s="6" t="s">
        <v>74</v>
      </c>
      <c r="C1844" t="s">
        <v>76</v>
      </c>
      <c r="D1844">
        <v>13</v>
      </c>
      <c r="E1844" s="7">
        <f t="shared" si="98"/>
        <v>4.1401273885350314</v>
      </c>
      <c r="F1844">
        <v>42</v>
      </c>
      <c r="G1844" s="16">
        <f t="shared" si="95"/>
        <v>1.8180219855478328</v>
      </c>
      <c r="H1844" s="8">
        <f t="shared" si="96"/>
        <v>0.85447033320748134</v>
      </c>
      <c r="I1844" s="8">
        <f t="shared" si="97"/>
        <v>13.462238794085838</v>
      </c>
    </row>
    <row r="1845" spans="2:9" x14ac:dyDescent="0.3">
      <c r="B1845" s="6" t="s">
        <v>74</v>
      </c>
      <c r="C1845" t="s">
        <v>76</v>
      </c>
      <c r="D1845">
        <v>19</v>
      </c>
      <c r="E1845" s="7">
        <f t="shared" si="98"/>
        <v>6.0509554140127388</v>
      </c>
      <c r="F1845">
        <v>42</v>
      </c>
      <c r="G1845" s="16">
        <f t="shared" si="95"/>
        <v>4.7757459239953679</v>
      </c>
      <c r="H1845" s="8">
        <f t="shared" si="96"/>
        <v>2.2446005842778227</v>
      </c>
      <c r="I1845" s="8">
        <f t="shared" si="97"/>
        <v>28.756616595650822</v>
      </c>
    </row>
    <row r="1846" spans="2:9" x14ac:dyDescent="0.3">
      <c r="B1846" s="6" t="s">
        <v>74</v>
      </c>
      <c r="C1846" t="s">
        <v>76</v>
      </c>
      <c r="D1846">
        <v>20</v>
      </c>
      <c r="E1846" s="7">
        <f t="shared" si="98"/>
        <v>6.3694267515923562</v>
      </c>
      <c r="F1846">
        <v>42</v>
      </c>
      <c r="G1846" s="16">
        <f t="shared" si="95"/>
        <v>5.4417005351814183</v>
      </c>
      <c r="H1846" s="8">
        <f t="shared" si="96"/>
        <v>2.5575992515352666</v>
      </c>
      <c r="I1846" s="8">
        <f t="shared" si="97"/>
        <v>31.863287086593701</v>
      </c>
    </row>
    <row r="1847" spans="2:9" x14ac:dyDescent="0.3">
      <c r="B1847" s="6" t="s">
        <v>74</v>
      </c>
      <c r="C1847" t="s">
        <v>76</v>
      </c>
      <c r="D1847">
        <v>13</v>
      </c>
      <c r="E1847" s="7">
        <f t="shared" si="98"/>
        <v>4.1401273885350314</v>
      </c>
      <c r="F1847">
        <v>42</v>
      </c>
      <c r="G1847" s="16">
        <f t="shared" si="95"/>
        <v>1.8180219855478328</v>
      </c>
      <c r="H1847" s="8">
        <f t="shared" si="96"/>
        <v>0.85447033320748134</v>
      </c>
      <c r="I1847" s="8">
        <f t="shared" si="97"/>
        <v>13.462238794085838</v>
      </c>
    </row>
    <row r="1848" spans="2:9" x14ac:dyDescent="0.3">
      <c r="B1848" s="6" t="s">
        <v>74</v>
      </c>
      <c r="C1848" t="s">
        <v>76</v>
      </c>
      <c r="D1848">
        <v>20</v>
      </c>
      <c r="E1848" s="7">
        <f t="shared" si="98"/>
        <v>6.3694267515923562</v>
      </c>
      <c r="F1848">
        <v>42</v>
      </c>
      <c r="G1848" s="16">
        <f t="shared" si="95"/>
        <v>5.4417005351814183</v>
      </c>
      <c r="H1848" s="8">
        <f t="shared" si="96"/>
        <v>2.5575992515352666</v>
      </c>
      <c r="I1848" s="8">
        <f t="shared" si="97"/>
        <v>31.863287086593701</v>
      </c>
    </row>
    <row r="1849" spans="2:9" x14ac:dyDescent="0.3">
      <c r="B1849" s="6" t="s">
        <v>74</v>
      </c>
      <c r="C1849" t="s">
        <v>76</v>
      </c>
      <c r="D1849">
        <v>18</v>
      </c>
      <c r="E1849" s="7">
        <f t="shared" si="98"/>
        <v>5.7324840764331206</v>
      </c>
      <c r="F1849">
        <v>42</v>
      </c>
      <c r="G1849" s="16">
        <f t="shared" si="95"/>
        <v>4.1618059307872386</v>
      </c>
      <c r="H1849" s="8">
        <f t="shared" si="96"/>
        <v>1.9560487874700021</v>
      </c>
      <c r="I1849" s="8">
        <f t="shared" si="97"/>
        <v>25.809262540140899</v>
      </c>
    </row>
    <row r="1850" spans="2:9" x14ac:dyDescent="0.3">
      <c r="B1850" s="6" t="s">
        <v>116</v>
      </c>
      <c r="C1850" t="s">
        <v>117</v>
      </c>
      <c r="D1850">
        <v>19</v>
      </c>
      <c r="E1850" s="7">
        <f t="shared" si="98"/>
        <v>6.0509554140127388</v>
      </c>
      <c r="F1850">
        <v>42</v>
      </c>
      <c r="G1850" s="16">
        <f t="shared" si="95"/>
        <v>4.7757459239953679</v>
      </c>
      <c r="H1850" s="8">
        <f t="shared" si="96"/>
        <v>2.2446005842778227</v>
      </c>
      <c r="I1850" s="8">
        <f t="shared" si="97"/>
        <v>28.756616595650822</v>
      </c>
    </row>
    <row r="1851" spans="2:9" x14ac:dyDescent="0.3">
      <c r="B1851" s="6" t="s">
        <v>107</v>
      </c>
      <c r="C1851" t="s">
        <v>83</v>
      </c>
      <c r="D1851">
        <v>33</v>
      </c>
      <c r="E1851" s="7">
        <f t="shared" si="98"/>
        <v>10.509554140127388</v>
      </c>
      <c r="F1851">
        <v>43</v>
      </c>
      <c r="G1851" s="16">
        <f t="shared" si="95"/>
        <v>19.463963264735195</v>
      </c>
      <c r="H1851" s="8">
        <f t="shared" si="96"/>
        <v>9.1480627344255421</v>
      </c>
      <c r="I1851" s="8">
        <f t="shared" si="97"/>
        <v>86.747799093251359</v>
      </c>
    </row>
    <row r="1852" spans="2:9" x14ac:dyDescent="0.3">
      <c r="B1852" s="6" t="s">
        <v>107</v>
      </c>
      <c r="C1852" t="s">
        <v>83</v>
      </c>
      <c r="D1852">
        <v>18</v>
      </c>
      <c r="E1852" s="7">
        <f t="shared" si="98"/>
        <v>5.7324840764331206</v>
      </c>
      <c r="F1852">
        <v>43</v>
      </c>
      <c r="G1852" s="16">
        <f t="shared" si="95"/>
        <v>4.1618059307872386</v>
      </c>
      <c r="H1852" s="8">
        <f t="shared" si="96"/>
        <v>1.9560487874700021</v>
      </c>
      <c r="I1852" s="8">
        <f t="shared" si="97"/>
        <v>25.809262540140899</v>
      </c>
    </row>
    <row r="1853" spans="2:9" x14ac:dyDescent="0.3">
      <c r="B1853" s="6" t="s">
        <v>107</v>
      </c>
      <c r="C1853" t="s">
        <v>83</v>
      </c>
      <c r="D1853">
        <v>16</v>
      </c>
      <c r="E1853" s="7">
        <f t="shared" si="98"/>
        <v>5.0955414012738851</v>
      </c>
      <c r="F1853">
        <v>43</v>
      </c>
      <c r="G1853" s="16">
        <f t="shared" si="95"/>
        <v>3.0838884124204617</v>
      </c>
      <c r="H1853" s="8">
        <f t="shared" si="96"/>
        <v>1.4494275538376169</v>
      </c>
      <c r="I1853" s="8">
        <f t="shared" si="97"/>
        <v>20.392503735419968</v>
      </c>
    </row>
    <row r="1854" spans="2:9" x14ac:dyDescent="0.3">
      <c r="B1854" s="6" t="s">
        <v>107</v>
      </c>
      <c r="C1854" t="s">
        <v>83</v>
      </c>
      <c r="D1854">
        <v>34</v>
      </c>
      <c r="E1854" s="7">
        <f t="shared" si="98"/>
        <v>10.828025477707007</v>
      </c>
      <c r="F1854">
        <v>43</v>
      </c>
      <c r="G1854" s="16">
        <f t="shared" si="95"/>
        <v>21.000379507614944</v>
      </c>
      <c r="H1854" s="8">
        <f t="shared" si="96"/>
        <v>9.8701783685790225</v>
      </c>
      <c r="I1854" s="8">
        <f t="shared" si="97"/>
        <v>92.084899680255816</v>
      </c>
    </row>
    <row r="1855" spans="2:9" x14ac:dyDescent="0.3">
      <c r="B1855" s="6" t="s">
        <v>107</v>
      </c>
      <c r="C1855" t="s">
        <v>83</v>
      </c>
      <c r="D1855">
        <v>14</v>
      </c>
      <c r="E1855" s="7">
        <f t="shared" si="98"/>
        <v>4.4585987261146496</v>
      </c>
      <c r="F1855">
        <v>43</v>
      </c>
      <c r="G1855" s="16">
        <f t="shared" si="95"/>
        <v>2.1953772026521454</v>
      </c>
      <c r="H1855" s="8">
        <f t="shared" si="96"/>
        <v>1.0318272852465082</v>
      </c>
      <c r="I1855" s="8">
        <f t="shared" si="97"/>
        <v>15.613010672430914</v>
      </c>
    </row>
    <row r="1856" spans="2:9" x14ac:dyDescent="0.3">
      <c r="B1856" s="6" t="s">
        <v>107</v>
      </c>
      <c r="C1856" t="s">
        <v>83</v>
      </c>
      <c r="D1856">
        <v>50</v>
      </c>
      <c r="E1856" s="7">
        <f>D1856/3.14</f>
        <v>15.923566878980891</v>
      </c>
      <c r="F1856">
        <v>43</v>
      </c>
      <c r="G1856" s="16">
        <f t="shared" si="95"/>
        <v>56.039204324455426</v>
      </c>
      <c r="H1856" s="8">
        <f t="shared" si="96"/>
        <v>26.338426032494048</v>
      </c>
      <c r="I1856" s="8">
        <f t="shared" si="97"/>
        <v>199.14554429121063</v>
      </c>
    </row>
    <row r="1857" spans="2:9" x14ac:dyDescent="0.3">
      <c r="B1857" s="6" t="s">
        <v>107</v>
      </c>
      <c r="C1857" t="s">
        <v>83</v>
      </c>
      <c r="D1857">
        <v>42</v>
      </c>
      <c r="E1857" s="7">
        <f t="shared" ref="E1857:E1944" si="99">D1857/3.14</f>
        <v>13.375796178343949</v>
      </c>
      <c r="F1857">
        <v>43</v>
      </c>
      <c r="G1857" s="16">
        <f t="shared" si="95"/>
        <v>35.956941485064313</v>
      </c>
      <c r="H1857" s="8">
        <f t="shared" si="96"/>
        <v>16.899762497980227</v>
      </c>
      <c r="I1857" s="8">
        <f t="shared" si="97"/>
        <v>140.51709605187824</v>
      </c>
    </row>
    <row r="1858" spans="2:9" x14ac:dyDescent="0.3">
      <c r="B1858" s="6" t="s">
        <v>107</v>
      </c>
      <c r="C1858" t="s">
        <v>83</v>
      </c>
      <c r="D1858">
        <v>29</v>
      </c>
      <c r="E1858" s="7">
        <f t="shared" si="99"/>
        <v>9.2356687898089174</v>
      </c>
      <c r="F1858">
        <v>43</v>
      </c>
      <c r="G1858" s="16">
        <f t="shared" ref="G1858:G1921" si="100">EXP(2.545*LN(E1858)-3.018)</f>
        <v>14.009292529252955</v>
      </c>
      <c r="H1858" s="8">
        <f t="shared" si="96"/>
        <v>6.5843674887488879</v>
      </c>
      <c r="I1858" s="8">
        <f t="shared" si="97"/>
        <v>66.992561099563275</v>
      </c>
    </row>
    <row r="1859" spans="2:9" x14ac:dyDescent="0.3">
      <c r="B1859" s="6" t="s">
        <v>107</v>
      </c>
      <c r="C1859" t="s">
        <v>83</v>
      </c>
      <c r="D1859">
        <v>38</v>
      </c>
      <c r="E1859" s="7">
        <f t="shared" si="99"/>
        <v>12.101910828025478</v>
      </c>
      <c r="F1859">
        <v>43</v>
      </c>
      <c r="G1859" s="16">
        <f t="shared" si="100"/>
        <v>27.871641848125346</v>
      </c>
      <c r="H1859" s="8">
        <f t="shared" ref="H1859:H1922" si="101">G1859*0.47</f>
        <v>13.099671668618912</v>
      </c>
      <c r="I1859" s="8">
        <f t="shared" ref="I1859:I1922" si="102">PI()*((E1859/2)^2)</f>
        <v>115.02646638260329</v>
      </c>
    </row>
    <row r="1860" spans="2:9" x14ac:dyDescent="0.3">
      <c r="B1860" s="6" t="s">
        <v>107</v>
      </c>
      <c r="C1860" t="s">
        <v>83</v>
      </c>
      <c r="D1860">
        <v>33</v>
      </c>
      <c r="E1860" s="7">
        <f t="shared" si="99"/>
        <v>10.509554140127388</v>
      </c>
      <c r="F1860">
        <v>43</v>
      </c>
      <c r="G1860" s="16">
        <f t="shared" si="100"/>
        <v>19.463963264735195</v>
      </c>
      <c r="H1860" s="8">
        <f t="shared" si="101"/>
        <v>9.1480627344255421</v>
      </c>
      <c r="I1860" s="8">
        <f t="shared" si="102"/>
        <v>86.747799093251359</v>
      </c>
    </row>
    <row r="1861" spans="2:9" x14ac:dyDescent="0.3">
      <c r="B1861" s="6" t="s">
        <v>107</v>
      </c>
      <c r="C1861" t="s">
        <v>83</v>
      </c>
      <c r="D1861">
        <v>17</v>
      </c>
      <c r="E1861" s="7">
        <f t="shared" si="99"/>
        <v>5.4140127388535033</v>
      </c>
      <c r="F1861">
        <v>43</v>
      </c>
      <c r="G1861" s="16">
        <f t="shared" si="100"/>
        <v>3.5983698908858401</v>
      </c>
      <c r="H1861" s="8">
        <f t="shared" si="101"/>
        <v>1.6912338487163447</v>
      </c>
      <c r="I1861" s="8">
        <f t="shared" si="102"/>
        <v>23.021224920063954</v>
      </c>
    </row>
    <row r="1862" spans="2:9" x14ac:dyDescent="0.3">
      <c r="B1862" s="6" t="s">
        <v>26</v>
      </c>
      <c r="C1862" t="s">
        <v>108</v>
      </c>
      <c r="D1862">
        <v>77</v>
      </c>
      <c r="E1862" s="7">
        <f t="shared" si="99"/>
        <v>24.522292993630572</v>
      </c>
      <c r="F1862">
        <v>43</v>
      </c>
      <c r="G1862" s="16">
        <f t="shared" si="100"/>
        <v>168.16367697499541</v>
      </c>
      <c r="H1862" s="8">
        <f t="shared" si="101"/>
        <v>79.036928178247834</v>
      </c>
      <c r="I1862" s="8">
        <f t="shared" si="102"/>
        <v>472.2935728410352</v>
      </c>
    </row>
    <row r="1863" spans="2:9" x14ac:dyDescent="0.3">
      <c r="B1863" s="6" t="s">
        <v>113</v>
      </c>
      <c r="C1863" t="s">
        <v>18</v>
      </c>
      <c r="D1863">
        <v>23</v>
      </c>
      <c r="E1863" s="7">
        <f t="shared" si="99"/>
        <v>7.3248407643312099</v>
      </c>
      <c r="F1863">
        <v>43</v>
      </c>
      <c r="G1863" s="16">
        <f t="shared" si="100"/>
        <v>7.7662370408352812</v>
      </c>
      <c r="H1863" s="8">
        <f t="shared" si="101"/>
        <v>3.6501314091925821</v>
      </c>
      <c r="I1863" s="8">
        <f t="shared" si="102"/>
        <v>42.139197172020175</v>
      </c>
    </row>
    <row r="1864" spans="2:9" x14ac:dyDescent="0.3">
      <c r="B1864" s="6" t="s">
        <v>113</v>
      </c>
      <c r="C1864" t="s">
        <v>18</v>
      </c>
      <c r="D1864">
        <v>21</v>
      </c>
      <c r="E1864" s="7">
        <f t="shared" si="99"/>
        <v>6.6878980891719744</v>
      </c>
      <c r="F1864">
        <v>43</v>
      </c>
      <c r="G1864" s="16">
        <f t="shared" si="100"/>
        <v>6.1611446384234441</v>
      </c>
      <c r="H1864" s="8">
        <f t="shared" si="101"/>
        <v>2.8957379800590184</v>
      </c>
      <c r="I1864" s="8">
        <f t="shared" si="102"/>
        <v>35.12927401296956</v>
      </c>
    </row>
    <row r="1865" spans="2:9" x14ac:dyDescent="0.3">
      <c r="B1865" s="6" t="s">
        <v>113</v>
      </c>
      <c r="C1865" t="s">
        <v>18</v>
      </c>
      <c r="D1865">
        <v>27</v>
      </c>
      <c r="E1865" s="7">
        <f t="shared" si="99"/>
        <v>8.598726114649681</v>
      </c>
      <c r="F1865">
        <v>43</v>
      </c>
      <c r="G1865" s="16">
        <f t="shared" si="100"/>
        <v>11.679764309136601</v>
      </c>
      <c r="H1865" s="8">
        <f t="shared" si="101"/>
        <v>5.4894892252942027</v>
      </c>
      <c r="I1865" s="8">
        <f t="shared" si="102"/>
        <v>58.070840715317019</v>
      </c>
    </row>
    <row r="1866" spans="2:9" x14ac:dyDescent="0.3">
      <c r="B1866" s="6" t="s">
        <v>113</v>
      </c>
      <c r="C1866" t="s">
        <v>18</v>
      </c>
      <c r="D1866">
        <v>37</v>
      </c>
      <c r="E1866" s="7">
        <f t="shared" si="99"/>
        <v>11.783439490445859</v>
      </c>
      <c r="F1866">
        <v>43</v>
      </c>
      <c r="G1866" s="16">
        <f t="shared" si="100"/>
        <v>26.042740712103306</v>
      </c>
      <c r="H1866" s="8">
        <f t="shared" si="101"/>
        <v>12.240088134688554</v>
      </c>
      <c r="I1866" s="8">
        <f t="shared" si="102"/>
        <v>109.05210005386697</v>
      </c>
    </row>
    <row r="1867" spans="2:9" x14ac:dyDescent="0.3">
      <c r="B1867" s="6" t="s">
        <v>107</v>
      </c>
      <c r="C1867" t="s">
        <v>83</v>
      </c>
      <c r="D1867">
        <v>16</v>
      </c>
      <c r="E1867" s="7">
        <f t="shared" si="99"/>
        <v>5.0955414012738851</v>
      </c>
      <c r="F1867">
        <v>43</v>
      </c>
      <c r="G1867" s="16">
        <f t="shared" si="100"/>
        <v>3.0838884124204617</v>
      </c>
      <c r="H1867" s="8">
        <f t="shared" si="101"/>
        <v>1.4494275538376169</v>
      </c>
      <c r="I1867" s="8">
        <f t="shared" si="102"/>
        <v>20.392503735419968</v>
      </c>
    </row>
    <row r="1868" spans="2:9" x14ac:dyDescent="0.3">
      <c r="B1868" s="6" t="s">
        <v>107</v>
      </c>
      <c r="C1868" t="s">
        <v>83</v>
      </c>
      <c r="D1868">
        <v>21</v>
      </c>
      <c r="E1868" s="7">
        <f t="shared" si="99"/>
        <v>6.6878980891719744</v>
      </c>
      <c r="F1868">
        <v>43</v>
      </c>
      <c r="G1868" s="16">
        <f t="shared" si="100"/>
        <v>6.1611446384234441</v>
      </c>
      <c r="H1868" s="8">
        <f t="shared" si="101"/>
        <v>2.8957379800590184</v>
      </c>
      <c r="I1868" s="8">
        <f t="shared" si="102"/>
        <v>35.12927401296956</v>
      </c>
    </row>
    <row r="1869" spans="2:9" x14ac:dyDescent="0.3">
      <c r="B1869" s="6" t="s">
        <v>22</v>
      </c>
      <c r="C1869" t="s">
        <v>109</v>
      </c>
      <c r="D1869">
        <v>46</v>
      </c>
      <c r="E1869" s="7">
        <f t="shared" si="99"/>
        <v>14.64968152866242</v>
      </c>
      <c r="F1869">
        <v>43</v>
      </c>
      <c r="G1869" s="16">
        <f t="shared" si="100"/>
        <v>45.324391363081176</v>
      </c>
      <c r="H1869" s="8">
        <f t="shared" si="101"/>
        <v>21.302463940648153</v>
      </c>
      <c r="I1869" s="8">
        <f t="shared" si="102"/>
        <v>168.5567886880807</v>
      </c>
    </row>
    <row r="1870" spans="2:9" x14ac:dyDescent="0.3">
      <c r="B1870" s="6" t="s">
        <v>107</v>
      </c>
      <c r="C1870" t="s">
        <v>83</v>
      </c>
      <c r="D1870">
        <v>17</v>
      </c>
      <c r="E1870" s="7">
        <f t="shared" si="99"/>
        <v>5.4140127388535033</v>
      </c>
      <c r="F1870">
        <v>43</v>
      </c>
      <c r="G1870" s="16">
        <f t="shared" si="100"/>
        <v>3.5983698908858401</v>
      </c>
      <c r="H1870" s="8">
        <f t="shared" si="101"/>
        <v>1.6912338487163447</v>
      </c>
      <c r="I1870" s="8">
        <f t="shared" si="102"/>
        <v>23.021224920063954</v>
      </c>
    </row>
    <row r="1871" spans="2:9" x14ac:dyDescent="0.3">
      <c r="B1871" s="6" t="s">
        <v>107</v>
      </c>
      <c r="C1871" t="s">
        <v>83</v>
      </c>
      <c r="D1871">
        <v>11</v>
      </c>
      <c r="E1871" s="7">
        <f t="shared" si="99"/>
        <v>3.5031847133757958</v>
      </c>
      <c r="F1871">
        <v>43</v>
      </c>
      <c r="G1871" s="16">
        <f t="shared" si="100"/>
        <v>1.1883864272051015</v>
      </c>
      <c r="H1871" s="8">
        <f t="shared" si="101"/>
        <v>0.55854162078639769</v>
      </c>
      <c r="I1871" s="8">
        <f t="shared" si="102"/>
        <v>9.6386443436945939</v>
      </c>
    </row>
    <row r="1872" spans="2:9" x14ac:dyDescent="0.3">
      <c r="B1872" s="6" t="s">
        <v>107</v>
      </c>
      <c r="C1872" t="s">
        <v>83</v>
      </c>
      <c r="D1872">
        <v>15</v>
      </c>
      <c r="E1872" s="7">
        <f t="shared" si="99"/>
        <v>4.7770700636942669</v>
      </c>
      <c r="F1872">
        <v>43</v>
      </c>
      <c r="G1872" s="16">
        <f t="shared" si="100"/>
        <v>2.6167700084154584</v>
      </c>
      <c r="H1872" s="8">
        <f t="shared" si="101"/>
        <v>1.2298819039552653</v>
      </c>
      <c r="I1872" s="8">
        <f t="shared" si="102"/>
        <v>17.923098986208956</v>
      </c>
    </row>
    <row r="1873" spans="2:9" x14ac:dyDescent="0.3">
      <c r="B1873" s="6" t="s">
        <v>107</v>
      </c>
      <c r="C1873" t="s">
        <v>83</v>
      </c>
      <c r="D1873">
        <v>13</v>
      </c>
      <c r="E1873" s="7">
        <f t="shared" si="99"/>
        <v>4.1401273885350314</v>
      </c>
      <c r="F1873">
        <v>43</v>
      </c>
      <c r="G1873" s="16">
        <f t="shared" si="100"/>
        <v>1.8180219855478328</v>
      </c>
      <c r="H1873" s="8">
        <f t="shared" si="101"/>
        <v>0.85447033320748134</v>
      </c>
      <c r="I1873" s="8">
        <f t="shared" si="102"/>
        <v>13.462238794085838</v>
      </c>
    </row>
    <row r="1874" spans="2:9" x14ac:dyDescent="0.3">
      <c r="B1874" s="6" t="s">
        <v>107</v>
      </c>
      <c r="C1874" t="s">
        <v>83</v>
      </c>
      <c r="D1874">
        <v>18</v>
      </c>
      <c r="E1874" s="7">
        <f t="shared" si="99"/>
        <v>5.7324840764331206</v>
      </c>
      <c r="F1874">
        <v>43</v>
      </c>
      <c r="G1874" s="16">
        <f t="shared" si="100"/>
        <v>4.1618059307872386</v>
      </c>
      <c r="H1874" s="8">
        <f t="shared" si="101"/>
        <v>1.9560487874700021</v>
      </c>
      <c r="I1874" s="8">
        <f t="shared" si="102"/>
        <v>25.809262540140899</v>
      </c>
    </row>
    <row r="1875" spans="2:9" x14ac:dyDescent="0.3">
      <c r="B1875" s="6" t="s">
        <v>107</v>
      </c>
      <c r="C1875" t="s">
        <v>83</v>
      </c>
      <c r="D1875">
        <v>14</v>
      </c>
      <c r="E1875" s="7">
        <f t="shared" si="99"/>
        <v>4.4585987261146496</v>
      </c>
      <c r="F1875">
        <v>43</v>
      </c>
      <c r="G1875" s="16">
        <f t="shared" si="100"/>
        <v>2.1953772026521454</v>
      </c>
      <c r="H1875" s="8">
        <f t="shared" si="101"/>
        <v>1.0318272852465082</v>
      </c>
      <c r="I1875" s="8">
        <f t="shared" si="102"/>
        <v>15.613010672430914</v>
      </c>
    </row>
    <row r="1876" spans="2:9" x14ac:dyDescent="0.3">
      <c r="B1876" s="6" t="s">
        <v>63</v>
      </c>
      <c r="C1876" t="s">
        <v>64</v>
      </c>
      <c r="D1876">
        <v>31</v>
      </c>
      <c r="E1876" s="7">
        <f t="shared" si="99"/>
        <v>9.872611464968152</v>
      </c>
      <c r="F1876">
        <v>44</v>
      </c>
      <c r="G1876" s="16">
        <f t="shared" si="100"/>
        <v>16.600792075535921</v>
      </c>
      <c r="H1876" s="8">
        <f t="shared" si="101"/>
        <v>7.8023722755018827</v>
      </c>
      <c r="I1876" s="8">
        <f t="shared" si="102"/>
        <v>76.55154722554137</v>
      </c>
    </row>
    <row r="1877" spans="2:9" x14ac:dyDescent="0.3">
      <c r="B1877" s="6" t="s">
        <v>22</v>
      </c>
      <c r="C1877" t="s">
        <v>109</v>
      </c>
      <c r="D1877">
        <v>67</v>
      </c>
      <c r="E1877" s="7">
        <f t="shared" si="99"/>
        <v>21.337579617834393</v>
      </c>
      <c r="F1877">
        <v>44</v>
      </c>
      <c r="G1877" s="16">
        <f t="shared" si="100"/>
        <v>118.02490842689835</v>
      </c>
      <c r="H1877" s="8">
        <f t="shared" si="101"/>
        <v>55.471706960642223</v>
      </c>
      <c r="I1877" s="8">
        <f t="shared" si="102"/>
        <v>357.58573932929778</v>
      </c>
    </row>
    <row r="1878" spans="2:9" x14ac:dyDescent="0.3">
      <c r="B1878" s="6" t="s">
        <v>15</v>
      </c>
      <c r="C1878" t="s">
        <v>60</v>
      </c>
      <c r="D1878">
        <v>50</v>
      </c>
      <c r="E1878" s="7">
        <f t="shared" si="99"/>
        <v>15.923566878980891</v>
      </c>
      <c r="F1878">
        <v>44</v>
      </c>
      <c r="G1878" s="16">
        <f t="shared" si="100"/>
        <v>56.039204324455426</v>
      </c>
      <c r="H1878" s="8">
        <f t="shared" si="101"/>
        <v>26.338426032494048</v>
      </c>
      <c r="I1878" s="8">
        <f t="shared" si="102"/>
        <v>199.14554429121063</v>
      </c>
    </row>
    <row r="1879" spans="2:9" x14ac:dyDescent="0.3">
      <c r="B1879" s="6" t="s">
        <v>41</v>
      </c>
      <c r="C1879" t="s">
        <v>42</v>
      </c>
      <c r="D1879">
        <v>33</v>
      </c>
      <c r="E1879" s="7">
        <f t="shared" si="99"/>
        <v>10.509554140127388</v>
      </c>
      <c r="F1879">
        <v>44</v>
      </c>
      <c r="G1879" s="16">
        <f t="shared" si="100"/>
        <v>19.463963264735195</v>
      </c>
      <c r="H1879" s="8">
        <f t="shared" si="101"/>
        <v>9.1480627344255421</v>
      </c>
      <c r="I1879" s="8">
        <f t="shared" si="102"/>
        <v>86.747799093251359</v>
      </c>
    </row>
    <row r="1880" spans="2:9" x14ac:dyDescent="0.3">
      <c r="B1880" s="6" t="s">
        <v>22</v>
      </c>
      <c r="C1880" t="s">
        <v>109</v>
      </c>
      <c r="D1880">
        <v>62</v>
      </c>
      <c r="E1880" s="7">
        <f t="shared" si="99"/>
        <v>19.745222929936304</v>
      </c>
      <c r="F1880">
        <v>44</v>
      </c>
      <c r="G1880" s="16">
        <f t="shared" si="100"/>
        <v>96.883573474831977</v>
      </c>
      <c r="H1880" s="8">
        <f t="shared" si="101"/>
        <v>45.535279533171028</v>
      </c>
      <c r="I1880" s="8">
        <f t="shared" si="102"/>
        <v>306.20618890216548</v>
      </c>
    </row>
    <row r="1881" spans="2:9" x14ac:dyDescent="0.3">
      <c r="B1881" s="6" t="s">
        <v>15</v>
      </c>
      <c r="C1881" t="s">
        <v>60</v>
      </c>
      <c r="D1881">
        <v>34</v>
      </c>
      <c r="E1881" s="7">
        <f t="shared" si="99"/>
        <v>10.828025477707007</v>
      </c>
      <c r="F1881">
        <v>44</v>
      </c>
      <c r="G1881" s="16">
        <f t="shared" si="100"/>
        <v>21.000379507614944</v>
      </c>
      <c r="H1881" s="8">
        <f t="shared" si="101"/>
        <v>9.8701783685790225</v>
      </c>
      <c r="I1881" s="8">
        <f t="shared" si="102"/>
        <v>92.084899680255816</v>
      </c>
    </row>
    <row r="1882" spans="2:9" x14ac:dyDescent="0.3">
      <c r="B1882" s="6" t="s">
        <v>22</v>
      </c>
      <c r="C1882" t="s">
        <v>109</v>
      </c>
      <c r="D1882">
        <v>73</v>
      </c>
      <c r="E1882" s="7">
        <f t="shared" si="99"/>
        <v>23.248407643312103</v>
      </c>
      <c r="F1882">
        <v>44</v>
      </c>
      <c r="G1882" s="16">
        <f t="shared" si="100"/>
        <v>146.81484747822151</v>
      </c>
      <c r="H1882" s="8">
        <f t="shared" si="101"/>
        <v>69.002978314764107</v>
      </c>
      <c r="I1882" s="8">
        <f t="shared" si="102"/>
        <v>424.49864221114467</v>
      </c>
    </row>
    <row r="1883" spans="2:9" x14ac:dyDescent="0.3">
      <c r="B1883" s="6" t="s">
        <v>107</v>
      </c>
      <c r="C1883" t="s">
        <v>83</v>
      </c>
      <c r="D1883">
        <v>36</v>
      </c>
      <c r="E1883" s="7">
        <f t="shared" si="99"/>
        <v>11.464968152866241</v>
      </c>
      <c r="F1883">
        <v>44</v>
      </c>
      <c r="G1883" s="16">
        <f t="shared" si="100"/>
        <v>24.288638087192005</v>
      </c>
      <c r="H1883" s="8">
        <f t="shared" si="101"/>
        <v>11.415659900980241</v>
      </c>
      <c r="I1883" s="8">
        <f t="shared" si="102"/>
        <v>103.2370501605636</v>
      </c>
    </row>
    <row r="1884" spans="2:9" x14ac:dyDescent="0.3">
      <c r="B1884" s="6" t="s">
        <v>9</v>
      </c>
      <c r="C1884" t="s">
        <v>10</v>
      </c>
      <c r="D1884">
        <v>40</v>
      </c>
      <c r="E1884" s="7">
        <f t="shared" si="99"/>
        <v>12.738853503184712</v>
      </c>
      <c r="F1884">
        <v>44</v>
      </c>
      <c r="G1884" s="16">
        <f t="shared" si="100"/>
        <v>31.758207152369334</v>
      </c>
      <c r="H1884" s="8">
        <f t="shared" si="101"/>
        <v>14.926357361613587</v>
      </c>
      <c r="I1884" s="8">
        <f t="shared" si="102"/>
        <v>127.4531483463748</v>
      </c>
    </row>
    <row r="1885" spans="2:9" x14ac:dyDescent="0.3">
      <c r="B1885" s="6" t="s">
        <v>107</v>
      </c>
      <c r="C1885" t="s">
        <v>83</v>
      </c>
      <c r="D1885">
        <v>39</v>
      </c>
      <c r="E1885" s="7">
        <f t="shared" si="99"/>
        <v>12.420382165605096</v>
      </c>
      <c r="F1885">
        <v>44</v>
      </c>
      <c r="G1885" s="16">
        <f t="shared" si="100"/>
        <v>29.776436629629071</v>
      </c>
      <c r="H1885" s="8">
        <f t="shared" si="101"/>
        <v>13.994925215925663</v>
      </c>
      <c r="I1885" s="8">
        <f t="shared" si="102"/>
        <v>121.16014914677258</v>
      </c>
    </row>
    <row r="1886" spans="2:9" x14ac:dyDescent="0.3">
      <c r="B1886" s="6" t="s">
        <v>22</v>
      </c>
      <c r="C1886" t="s">
        <v>109</v>
      </c>
      <c r="D1886">
        <v>25</v>
      </c>
      <c r="E1886" s="7">
        <f t="shared" si="99"/>
        <v>7.9617834394904454</v>
      </c>
      <c r="F1886">
        <v>44</v>
      </c>
      <c r="G1886" s="16">
        <f t="shared" si="100"/>
        <v>9.6021972115884662</v>
      </c>
      <c r="H1886" s="8">
        <f t="shared" si="101"/>
        <v>4.5130326894465789</v>
      </c>
      <c r="I1886" s="8">
        <f t="shared" si="102"/>
        <v>49.786386072802657</v>
      </c>
    </row>
    <row r="1887" spans="2:9" x14ac:dyDescent="0.3">
      <c r="B1887" s="6" t="s">
        <v>26</v>
      </c>
      <c r="C1887" t="s">
        <v>108</v>
      </c>
      <c r="D1887">
        <v>16</v>
      </c>
      <c r="E1887" s="7">
        <f t="shared" si="99"/>
        <v>5.0955414012738851</v>
      </c>
      <c r="F1887">
        <v>44</v>
      </c>
      <c r="G1887" s="16">
        <f t="shared" si="100"/>
        <v>3.0838884124204617</v>
      </c>
      <c r="H1887" s="8">
        <f t="shared" si="101"/>
        <v>1.4494275538376169</v>
      </c>
      <c r="I1887" s="8">
        <f t="shared" si="102"/>
        <v>20.392503735419968</v>
      </c>
    </row>
    <row r="1888" spans="2:9" x14ac:dyDescent="0.3">
      <c r="B1888" s="6" t="s">
        <v>22</v>
      </c>
      <c r="C1888" t="s">
        <v>109</v>
      </c>
      <c r="D1888">
        <v>98</v>
      </c>
      <c r="E1888" s="7">
        <f t="shared" si="99"/>
        <v>31.210191082802545</v>
      </c>
      <c r="F1888">
        <v>44</v>
      </c>
      <c r="G1888" s="16">
        <f t="shared" si="100"/>
        <v>310.65880112189058</v>
      </c>
      <c r="H1888" s="8">
        <f t="shared" si="101"/>
        <v>146.00963652728856</v>
      </c>
      <c r="I1888" s="8">
        <f t="shared" si="102"/>
        <v>765.03752294911476</v>
      </c>
    </row>
    <row r="1889" spans="2:9" x14ac:dyDescent="0.3">
      <c r="B1889" s="6" t="s">
        <v>9</v>
      </c>
      <c r="C1889" t="s">
        <v>10</v>
      </c>
      <c r="D1889">
        <v>17</v>
      </c>
      <c r="E1889" s="7">
        <f t="shared" si="99"/>
        <v>5.4140127388535033</v>
      </c>
      <c r="F1889">
        <v>44</v>
      </c>
      <c r="G1889" s="16">
        <f t="shared" si="100"/>
        <v>3.5983698908858401</v>
      </c>
      <c r="H1889" s="8">
        <f t="shared" si="101"/>
        <v>1.6912338487163447</v>
      </c>
      <c r="I1889" s="8">
        <f t="shared" si="102"/>
        <v>23.021224920063954</v>
      </c>
    </row>
    <row r="1890" spans="2:9" x14ac:dyDescent="0.3">
      <c r="B1890" s="6" t="s">
        <v>22</v>
      </c>
      <c r="C1890" t="s">
        <v>109</v>
      </c>
      <c r="D1890">
        <v>21</v>
      </c>
      <c r="E1890" s="7">
        <f t="shared" si="99"/>
        <v>6.6878980891719744</v>
      </c>
      <c r="F1890">
        <v>44</v>
      </c>
      <c r="G1890" s="16">
        <f t="shared" si="100"/>
        <v>6.1611446384234441</v>
      </c>
      <c r="H1890" s="8">
        <f t="shared" si="101"/>
        <v>2.8957379800590184</v>
      </c>
      <c r="I1890" s="8">
        <f t="shared" si="102"/>
        <v>35.12927401296956</v>
      </c>
    </row>
    <row r="1891" spans="2:9" x14ac:dyDescent="0.3">
      <c r="B1891" s="6" t="s">
        <v>15</v>
      </c>
      <c r="C1891" t="s">
        <v>60</v>
      </c>
      <c r="D1891">
        <v>37</v>
      </c>
      <c r="E1891" s="7">
        <f t="shared" si="99"/>
        <v>11.783439490445859</v>
      </c>
      <c r="F1891">
        <v>44</v>
      </c>
      <c r="G1891" s="16">
        <f t="shared" si="100"/>
        <v>26.042740712103306</v>
      </c>
      <c r="H1891" s="8">
        <f t="shared" si="101"/>
        <v>12.240088134688554</v>
      </c>
      <c r="I1891" s="8">
        <f t="shared" si="102"/>
        <v>109.05210005386697</v>
      </c>
    </row>
    <row r="1892" spans="2:9" x14ac:dyDescent="0.3">
      <c r="B1892" s="6" t="s">
        <v>107</v>
      </c>
      <c r="C1892" t="s">
        <v>83</v>
      </c>
      <c r="D1892">
        <v>15</v>
      </c>
      <c r="E1892" s="7">
        <f t="shared" si="99"/>
        <v>4.7770700636942669</v>
      </c>
      <c r="F1892">
        <v>44</v>
      </c>
      <c r="G1892" s="16">
        <f t="shared" si="100"/>
        <v>2.6167700084154584</v>
      </c>
      <c r="H1892" s="8">
        <f t="shared" si="101"/>
        <v>1.2298819039552653</v>
      </c>
      <c r="I1892" s="8">
        <f t="shared" si="102"/>
        <v>17.923098986208956</v>
      </c>
    </row>
    <row r="1893" spans="2:9" x14ac:dyDescent="0.3">
      <c r="B1893" s="6" t="s">
        <v>113</v>
      </c>
      <c r="C1893" t="s">
        <v>18</v>
      </c>
      <c r="D1893">
        <v>19</v>
      </c>
      <c r="E1893" s="7">
        <f t="shared" si="99"/>
        <v>6.0509554140127388</v>
      </c>
      <c r="F1893">
        <v>44</v>
      </c>
      <c r="G1893" s="16">
        <f t="shared" si="100"/>
        <v>4.7757459239953679</v>
      </c>
      <c r="H1893" s="8">
        <f t="shared" si="101"/>
        <v>2.2446005842778227</v>
      </c>
      <c r="I1893" s="8">
        <f t="shared" si="102"/>
        <v>28.756616595650822</v>
      </c>
    </row>
    <row r="1894" spans="2:9" x14ac:dyDescent="0.3">
      <c r="B1894" s="6" t="s">
        <v>113</v>
      </c>
      <c r="C1894" t="s">
        <v>18</v>
      </c>
      <c r="D1894">
        <v>13</v>
      </c>
      <c r="E1894" s="7">
        <f t="shared" si="99"/>
        <v>4.1401273885350314</v>
      </c>
      <c r="F1894">
        <v>44</v>
      </c>
      <c r="G1894" s="16">
        <f t="shared" si="100"/>
        <v>1.8180219855478328</v>
      </c>
      <c r="H1894" s="8">
        <f t="shared" si="101"/>
        <v>0.85447033320748134</v>
      </c>
      <c r="I1894" s="8">
        <f t="shared" si="102"/>
        <v>13.462238794085838</v>
      </c>
    </row>
    <row r="1895" spans="2:9" x14ac:dyDescent="0.3">
      <c r="B1895" s="6" t="s">
        <v>113</v>
      </c>
      <c r="C1895" t="s">
        <v>18</v>
      </c>
      <c r="D1895">
        <v>14</v>
      </c>
      <c r="E1895" s="7">
        <f t="shared" si="99"/>
        <v>4.4585987261146496</v>
      </c>
      <c r="F1895">
        <v>44</v>
      </c>
      <c r="G1895" s="16">
        <f t="shared" si="100"/>
        <v>2.1953772026521454</v>
      </c>
      <c r="H1895" s="8">
        <f t="shared" si="101"/>
        <v>1.0318272852465082</v>
      </c>
      <c r="I1895" s="8">
        <f t="shared" si="102"/>
        <v>15.613010672430914</v>
      </c>
    </row>
    <row r="1896" spans="2:9" x14ac:dyDescent="0.3">
      <c r="B1896" s="6" t="s">
        <v>26</v>
      </c>
      <c r="C1896" t="s">
        <v>108</v>
      </c>
      <c r="D1896">
        <v>14</v>
      </c>
      <c r="E1896" s="7">
        <f t="shared" si="99"/>
        <v>4.4585987261146496</v>
      </c>
      <c r="F1896">
        <v>44</v>
      </c>
      <c r="G1896" s="16">
        <f t="shared" si="100"/>
        <v>2.1953772026521454</v>
      </c>
      <c r="H1896" s="8">
        <f t="shared" si="101"/>
        <v>1.0318272852465082</v>
      </c>
      <c r="I1896" s="8">
        <f t="shared" si="102"/>
        <v>15.613010672430914</v>
      </c>
    </row>
    <row r="1897" spans="2:9" x14ac:dyDescent="0.3">
      <c r="B1897" s="6" t="s">
        <v>107</v>
      </c>
      <c r="C1897" t="s">
        <v>83</v>
      </c>
      <c r="D1897">
        <v>42</v>
      </c>
      <c r="E1897" s="7">
        <f t="shared" si="99"/>
        <v>13.375796178343949</v>
      </c>
      <c r="F1897">
        <v>44</v>
      </c>
      <c r="G1897" s="16">
        <f t="shared" si="100"/>
        <v>35.956941485064313</v>
      </c>
      <c r="H1897" s="8">
        <f t="shared" si="101"/>
        <v>16.899762497980227</v>
      </c>
      <c r="I1897" s="8">
        <f t="shared" si="102"/>
        <v>140.51709605187824</v>
      </c>
    </row>
    <row r="1898" spans="2:9" x14ac:dyDescent="0.3">
      <c r="B1898" s="6" t="s">
        <v>107</v>
      </c>
      <c r="C1898" t="s">
        <v>83</v>
      </c>
      <c r="D1898">
        <v>33</v>
      </c>
      <c r="E1898" s="7">
        <f t="shared" si="99"/>
        <v>10.509554140127388</v>
      </c>
      <c r="F1898">
        <v>44</v>
      </c>
      <c r="G1898" s="16">
        <f t="shared" si="100"/>
        <v>19.463963264735195</v>
      </c>
      <c r="H1898" s="8">
        <f t="shared" si="101"/>
        <v>9.1480627344255421</v>
      </c>
      <c r="I1898" s="8">
        <f t="shared" si="102"/>
        <v>86.747799093251359</v>
      </c>
    </row>
    <row r="1899" spans="2:9" x14ac:dyDescent="0.3">
      <c r="B1899" s="6" t="s">
        <v>107</v>
      </c>
      <c r="C1899" t="s">
        <v>83</v>
      </c>
      <c r="D1899">
        <v>28</v>
      </c>
      <c r="E1899" s="7">
        <f t="shared" si="99"/>
        <v>8.9171974522292992</v>
      </c>
      <c r="F1899">
        <v>44</v>
      </c>
      <c r="G1899" s="16">
        <f t="shared" si="100"/>
        <v>12.812400007802271</v>
      </c>
      <c r="H1899" s="8">
        <f t="shared" si="101"/>
        <v>6.0218280036670668</v>
      </c>
      <c r="I1899" s="8">
        <f t="shared" si="102"/>
        <v>62.452042689723655</v>
      </c>
    </row>
    <row r="1900" spans="2:9" x14ac:dyDescent="0.3">
      <c r="B1900" s="6" t="s">
        <v>107</v>
      </c>
      <c r="C1900" t="s">
        <v>83</v>
      </c>
      <c r="D1900">
        <v>22</v>
      </c>
      <c r="E1900" s="7">
        <f t="shared" si="99"/>
        <v>7.0063694267515917</v>
      </c>
      <c r="F1900">
        <v>44</v>
      </c>
      <c r="G1900" s="16">
        <f t="shared" si="100"/>
        <v>6.9355198964445544</v>
      </c>
      <c r="H1900" s="8">
        <f t="shared" si="101"/>
        <v>3.2596943513289403</v>
      </c>
      <c r="I1900" s="8">
        <f t="shared" si="102"/>
        <v>38.554577374778376</v>
      </c>
    </row>
    <row r="1901" spans="2:9" x14ac:dyDescent="0.3">
      <c r="B1901" s="6" t="s">
        <v>107</v>
      </c>
      <c r="C1901" t="s">
        <v>83</v>
      </c>
      <c r="D1901">
        <v>18</v>
      </c>
      <c r="E1901" s="7">
        <f t="shared" si="99"/>
        <v>5.7324840764331206</v>
      </c>
      <c r="F1901">
        <v>44</v>
      </c>
      <c r="G1901" s="16">
        <f t="shared" si="100"/>
        <v>4.1618059307872386</v>
      </c>
      <c r="H1901" s="8">
        <f t="shared" si="101"/>
        <v>1.9560487874700021</v>
      </c>
      <c r="I1901" s="8">
        <f t="shared" si="102"/>
        <v>25.809262540140899</v>
      </c>
    </row>
    <row r="1902" spans="2:9" x14ac:dyDescent="0.3">
      <c r="B1902" s="6" t="s">
        <v>107</v>
      </c>
      <c r="C1902" t="s">
        <v>83</v>
      </c>
      <c r="D1902">
        <v>18</v>
      </c>
      <c r="E1902" s="7">
        <f t="shared" si="99"/>
        <v>5.7324840764331206</v>
      </c>
      <c r="F1902">
        <v>44</v>
      </c>
      <c r="G1902" s="16">
        <f t="shared" si="100"/>
        <v>4.1618059307872386</v>
      </c>
      <c r="H1902" s="8">
        <f t="shared" si="101"/>
        <v>1.9560487874700021</v>
      </c>
      <c r="I1902" s="8">
        <f t="shared" si="102"/>
        <v>25.809262540140899</v>
      </c>
    </row>
    <row r="1903" spans="2:9" x14ac:dyDescent="0.3">
      <c r="B1903" s="6" t="s">
        <v>107</v>
      </c>
      <c r="C1903" t="s">
        <v>83</v>
      </c>
      <c r="D1903">
        <v>14</v>
      </c>
      <c r="E1903" s="7">
        <f t="shared" si="99"/>
        <v>4.4585987261146496</v>
      </c>
      <c r="F1903">
        <v>44</v>
      </c>
      <c r="G1903" s="16">
        <f t="shared" si="100"/>
        <v>2.1953772026521454</v>
      </c>
      <c r="H1903" s="8">
        <f t="shared" si="101"/>
        <v>1.0318272852465082</v>
      </c>
      <c r="I1903" s="8">
        <f t="shared" si="102"/>
        <v>15.613010672430914</v>
      </c>
    </row>
    <row r="1904" spans="2:9" x14ac:dyDescent="0.3">
      <c r="B1904" s="6" t="s">
        <v>22</v>
      </c>
      <c r="C1904" t="s">
        <v>109</v>
      </c>
      <c r="D1904">
        <v>4</v>
      </c>
      <c r="E1904" s="7">
        <f t="shared" si="99"/>
        <v>1.2738853503184713</v>
      </c>
      <c r="F1904">
        <v>44</v>
      </c>
      <c r="G1904" s="16">
        <f t="shared" si="100"/>
        <v>9.0543228734578346E-2</v>
      </c>
      <c r="H1904" s="8">
        <f t="shared" si="101"/>
        <v>4.2555317505251822E-2</v>
      </c>
      <c r="I1904" s="8">
        <f t="shared" si="102"/>
        <v>1.274531483463748</v>
      </c>
    </row>
    <row r="1905" spans="2:9" x14ac:dyDescent="0.3">
      <c r="B1905" s="6" t="s">
        <v>12</v>
      </c>
      <c r="C1905" t="s">
        <v>13</v>
      </c>
      <c r="D1905">
        <v>21</v>
      </c>
      <c r="E1905" s="7">
        <f t="shared" si="99"/>
        <v>6.6878980891719744</v>
      </c>
      <c r="F1905">
        <v>44</v>
      </c>
      <c r="G1905" s="16">
        <f t="shared" si="100"/>
        <v>6.1611446384234441</v>
      </c>
      <c r="H1905" s="8">
        <f t="shared" si="101"/>
        <v>2.8957379800590184</v>
      </c>
      <c r="I1905" s="8">
        <f t="shared" si="102"/>
        <v>35.12927401296956</v>
      </c>
    </row>
    <row r="1906" spans="2:9" x14ac:dyDescent="0.3">
      <c r="B1906" s="6" t="s">
        <v>107</v>
      </c>
      <c r="C1906" t="s">
        <v>83</v>
      </c>
      <c r="D1906">
        <v>17</v>
      </c>
      <c r="E1906" s="7">
        <f t="shared" si="99"/>
        <v>5.4140127388535033</v>
      </c>
      <c r="F1906">
        <v>44</v>
      </c>
      <c r="G1906" s="16">
        <f t="shared" si="100"/>
        <v>3.5983698908858401</v>
      </c>
      <c r="H1906" s="8">
        <f t="shared" si="101"/>
        <v>1.6912338487163447</v>
      </c>
      <c r="I1906" s="8">
        <f t="shared" si="102"/>
        <v>23.021224920063954</v>
      </c>
    </row>
    <row r="1907" spans="2:9" x14ac:dyDescent="0.3">
      <c r="B1907" s="6" t="s">
        <v>107</v>
      </c>
      <c r="C1907" t="s">
        <v>83</v>
      </c>
      <c r="D1907">
        <v>20</v>
      </c>
      <c r="E1907" s="7">
        <f t="shared" si="99"/>
        <v>6.3694267515923562</v>
      </c>
      <c r="F1907">
        <v>44</v>
      </c>
      <c r="G1907" s="16">
        <f t="shared" si="100"/>
        <v>5.4417005351814183</v>
      </c>
      <c r="H1907" s="8">
        <f t="shared" si="101"/>
        <v>2.5575992515352666</v>
      </c>
      <c r="I1907" s="8">
        <f t="shared" si="102"/>
        <v>31.863287086593701</v>
      </c>
    </row>
    <row r="1908" spans="2:9" x14ac:dyDescent="0.3">
      <c r="B1908" s="6" t="s">
        <v>12</v>
      </c>
      <c r="C1908" t="s">
        <v>13</v>
      </c>
      <c r="D1908">
        <v>33</v>
      </c>
      <c r="E1908" s="7">
        <f t="shared" si="99"/>
        <v>10.509554140127388</v>
      </c>
      <c r="F1908">
        <v>44</v>
      </c>
      <c r="G1908" s="16">
        <f t="shared" si="100"/>
        <v>19.463963264735195</v>
      </c>
      <c r="H1908" s="8">
        <f t="shared" si="101"/>
        <v>9.1480627344255421</v>
      </c>
      <c r="I1908" s="8">
        <f t="shared" si="102"/>
        <v>86.747799093251359</v>
      </c>
    </row>
    <row r="1909" spans="2:9" x14ac:dyDescent="0.3">
      <c r="B1909" s="6" t="s">
        <v>107</v>
      </c>
      <c r="C1909" t="s">
        <v>83</v>
      </c>
      <c r="D1909">
        <v>17</v>
      </c>
      <c r="E1909" s="7">
        <f t="shared" si="99"/>
        <v>5.4140127388535033</v>
      </c>
      <c r="F1909">
        <v>44</v>
      </c>
      <c r="G1909" s="16">
        <f t="shared" si="100"/>
        <v>3.5983698908858401</v>
      </c>
      <c r="H1909" s="8">
        <f t="shared" si="101"/>
        <v>1.6912338487163447</v>
      </c>
      <c r="I1909" s="8">
        <f t="shared" si="102"/>
        <v>23.021224920063954</v>
      </c>
    </row>
    <row r="1910" spans="2:9" x14ac:dyDescent="0.3">
      <c r="B1910" s="6" t="s">
        <v>107</v>
      </c>
      <c r="C1910" t="s">
        <v>83</v>
      </c>
      <c r="D1910">
        <v>19</v>
      </c>
      <c r="E1910" s="7">
        <f t="shared" si="99"/>
        <v>6.0509554140127388</v>
      </c>
      <c r="F1910">
        <v>44</v>
      </c>
      <c r="G1910" s="16">
        <f t="shared" si="100"/>
        <v>4.7757459239953679</v>
      </c>
      <c r="H1910" s="8">
        <f t="shared" si="101"/>
        <v>2.2446005842778227</v>
      </c>
      <c r="I1910" s="8">
        <f t="shared" si="102"/>
        <v>28.756616595650822</v>
      </c>
    </row>
    <row r="1911" spans="2:9" x14ac:dyDescent="0.3">
      <c r="B1911" s="6" t="s">
        <v>107</v>
      </c>
      <c r="C1911" t="s">
        <v>83</v>
      </c>
      <c r="D1911">
        <v>15</v>
      </c>
      <c r="E1911" s="7">
        <f t="shared" si="99"/>
        <v>4.7770700636942669</v>
      </c>
      <c r="F1911">
        <v>44</v>
      </c>
      <c r="G1911" s="16">
        <f t="shared" si="100"/>
        <v>2.6167700084154584</v>
      </c>
      <c r="H1911" s="8">
        <f t="shared" si="101"/>
        <v>1.2298819039552653</v>
      </c>
      <c r="I1911" s="8">
        <f t="shared" si="102"/>
        <v>17.923098986208956</v>
      </c>
    </row>
    <row r="1912" spans="2:9" x14ac:dyDescent="0.3">
      <c r="B1912" s="6" t="s">
        <v>107</v>
      </c>
      <c r="C1912" t="s">
        <v>83</v>
      </c>
      <c r="D1912">
        <v>26</v>
      </c>
      <c r="E1912" s="7">
        <f t="shared" si="99"/>
        <v>8.2802547770700627</v>
      </c>
      <c r="F1912">
        <v>44</v>
      </c>
      <c r="G1912" s="16">
        <f t="shared" si="100"/>
        <v>10.610124252760826</v>
      </c>
      <c r="H1912" s="8">
        <f t="shared" si="101"/>
        <v>4.9867583987975879</v>
      </c>
      <c r="I1912" s="8">
        <f t="shared" si="102"/>
        <v>53.848955176343352</v>
      </c>
    </row>
    <row r="1913" spans="2:9" x14ac:dyDescent="0.3">
      <c r="B1913" s="6" t="s">
        <v>107</v>
      </c>
      <c r="C1913" t="s">
        <v>83</v>
      </c>
      <c r="D1913">
        <v>24</v>
      </c>
      <c r="E1913" s="7">
        <f t="shared" si="99"/>
        <v>7.6433121019108281</v>
      </c>
      <c r="F1913">
        <v>44</v>
      </c>
      <c r="G1913" s="16">
        <f t="shared" si="100"/>
        <v>8.6546778998739011</v>
      </c>
      <c r="H1913" s="8">
        <f t="shared" si="101"/>
        <v>4.0676986129407329</v>
      </c>
      <c r="I1913" s="8">
        <f t="shared" si="102"/>
        <v>45.883133404694938</v>
      </c>
    </row>
    <row r="1914" spans="2:9" x14ac:dyDescent="0.3">
      <c r="B1914" s="6" t="s">
        <v>107</v>
      </c>
      <c r="C1914" t="s">
        <v>83</v>
      </c>
      <c r="D1914">
        <v>19</v>
      </c>
      <c r="E1914" s="7">
        <f t="shared" si="99"/>
        <v>6.0509554140127388</v>
      </c>
      <c r="F1914">
        <v>44</v>
      </c>
      <c r="G1914" s="16">
        <f t="shared" si="100"/>
        <v>4.7757459239953679</v>
      </c>
      <c r="H1914" s="8">
        <f t="shared" si="101"/>
        <v>2.2446005842778227</v>
      </c>
      <c r="I1914" s="8">
        <f t="shared" si="102"/>
        <v>28.756616595650822</v>
      </c>
    </row>
    <row r="1915" spans="2:9" x14ac:dyDescent="0.3">
      <c r="B1915" s="6" t="s">
        <v>107</v>
      </c>
      <c r="C1915" t="s">
        <v>83</v>
      </c>
      <c r="D1915">
        <v>49</v>
      </c>
      <c r="E1915" s="7">
        <f t="shared" si="99"/>
        <v>15.605095541401273</v>
      </c>
      <c r="F1915">
        <v>44</v>
      </c>
      <c r="G1915" s="16">
        <f t="shared" si="100"/>
        <v>53.230717849187172</v>
      </c>
      <c r="H1915" s="8">
        <f t="shared" si="101"/>
        <v>25.01843738911797</v>
      </c>
      <c r="I1915" s="8">
        <f t="shared" si="102"/>
        <v>191.25938073727869</v>
      </c>
    </row>
    <row r="1916" spans="2:9" x14ac:dyDescent="0.3">
      <c r="B1916" s="6" t="s">
        <v>107</v>
      </c>
      <c r="C1916" t="s">
        <v>83</v>
      </c>
      <c r="D1916">
        <v>30</v>
      </c>
      <c r="E1916" s="7">
        <f t="shared" si="99"/>
        <v>9.5541401273885338</v>
      </c>
      <c r="F1916">
        <v>44</v>
      </c>
      <c r="G1916" s="16">
        <f t="shared" si="100"/>
        <v>15.271682713902763</v>
      </c>
      <c r="H1916" s="8">
        <f t="shared" si="101"/>
        <v>7.1776908755342985</v>
      </c>
      <c r="I1916" s="8">
        <f t="shared" si="102"/>
        <v>71.692395944835823</v>
      </c>
    </row>
    <row r="1917" spans="2:9" x14ac:dyDescent="0.3">
      <c r="B1917" s="6" t="s">
        <v>107</v>
      </c>
      <c r="C1917" t="s">
        <v>83</v>
      </c>
      <c r="D1917">
        <v>14</v>
      </c>
      <c r="E1917" s="7">
        <f t="shared" si="99"/>
        <v>4.4585987261146496</v>
      </c>
      <c r="F1917">
        <v>44</v>
      </c>
      <c r="G1917" s="16">
        <f t="shared" si="100"/>
        <v>2.1953772026521454</v>
      </c>
      <c r="H1917" s="8">
        <f t="shared" si="101"/>
        <v>1.0318272852465082</v>
      </c>
      <c r="I1917" s="8">
        <f t="shared" si="102"/>
        <v>15.613010672430914</v>
      </c>
    </row>
    <row r="1918" spans="2:9" x14ac:dyDescent="0.3">
      <c r="B1918" s="6" t="s">
        <v>107</v>
      </c>
      <c r="C1918" t="s">
        <v>83</v>
      </c>
      <c r="D1918">
        <v>37</v>
      </c>
      <c r="E1918" s="7">
        <f t="shared" si="99"/>
        <v>11.783439490445859</v>
      </c>
      <c r="F1918">
        <v>44</v>
      </c>
      <c r="G1918" s="16">
        <f t="shared" si="100"/>
        <v>26.042740712103306</v>
      </c>
      <c r="H1918" s="8">
        <f t="shared" si="101"/>
        <v>12.240088134688554</v>
      </c>
      <c r="I1918" s="8">
        <f t="shared" si="102"/>
        <v>109.05210005386697</v>
      </c>
    </row>
    <row r="1919" spans="2:9" x14ac:dyDescent="0.3">
      <c r="B1919" s="6" t="s">
        <v>107</v>
      </c>
      <c r="C1919" t="s">
        <v>83</v>
      </c>
      <c r="D1919">
        <v>22</v>
      </c>
      <c r="E1919" s="7">
        <f t="shared" si="99"/>
        <v>7.0063694267515917</v>
      </c>
      <c r="F1919">
        <v>44</v>
      </c>
      <c r="G1919" s="16">
        <f t="shared" si="100"/>
        <v>6.9355198964445544</v>
      </c>
      <c r="H1919" s="8">
        <f t="shared" si="101"/>
        <v>3.2596943513289403</v>
      </c>
      <c r="I1919" s="8">
        <f t="shared" si="102"/>
        <v>38.554577374778376</v>
      </c>
    </row>
    <row r="1920" spans="2:9" x14ac:dyDescent="0.3">
      <c r="B1920" s="6" t="s">
        <v>107</v>
      </c>
      <c r="C1920" t="s">
        <v>83</v>
      </c>
      <c r="D1920">
        <v>21</v>
      </c>
      <c r="E1920" s="7">
        <f t="shared" si="99"/>
        <v>6.6878980891719744</v>
      </c>
      <c r="F1920">
        <v>44</v>
      </c>
      <c r="G1920" s="16">
        <f t="shared" si="100"/>
        <v>6.1611446384234441</v>
      </c>
      <c r="H1920" s="8">
        <f t="shared" si="101"/>
        <v>2.8957379800590184</v>
      </c>
      <c r="I1920" s="8">
        <f t="shared" si="102"/>
        <v>35.12927401296956</v>
      </c>
    </row>
    <row r="1921" spans="2:9" x14ac:dyDescent="0.3">
      <c r="B1921" s="6" t="s">
        <v>107</v>
      </c>
      <c r="C1921" t="s">
        <v>83</v>
      </c>
      <c r="D1921">
        <v>13</v>
      </c>
      <c r="E1921" s="7">
        <f t="shared" si="99"/>
        <v>4.1401273885350314</v>
      </c>
      <c r="F1921">
        <v>44</v>
      </c>
      <c r="G1921" s="16">
        <f t="shared" si="100"/>
        <v>1.8180219855478328</v>
      </c>
      <c r="H1921" s="8">
        <f t="shared" si="101"/>
        <v>0.85447033320748134</v>
      </c>
      <c r="I1921" s="8">
        <f t="shared" si="102"/>
        <v>13.462238794085838</v>
      </c>
    </row>
    <row r="1922" spans="2:9" x14ac:dyDescent="0.3">
      <c r="B1922" s="6" t="s">
        <v>107</v>
      </c>
      <c r="C1922" t="s">
        <v>83</v>
      </c>
      <c r="D1922">
        <v>43</v>
      </c>
      <c r="E1922" s="7">
        <f t="shared" si="99"/>
        <v>13.694267515923567</v>
      </c>
      <c r="F1922">
        <v>44</v>
      </c>
      <c r="G1922" s="16">
        <f t="shared" ref="G1922:G1985" si="103">EXP(2.545*LN(E1922)-3.018)</f>
        <v>38.176008502857414</v>
      </c>
      <c r="H1922" s="8">
        <f t="shared" si="101"/>
        <v>17.942723996342984</v>
      </c>
      <c r="I1922" s="8">
        <f t="shared" si="102"/>
        <v>147.28804455777941</v>
      </c>
    </row>
    <row r="1923" spans="2:9" x14ac:dyDescent="0.3">
      <c r="B1923" s="6" t="s">
        <v>113</v>
      </c>
      <c r="C1923" t="s">
        <v>18</v>
      </c>
      <c r="D1923">
        <v>71</v>
      </c>
      <c r="E1923" s="7">
        <f t="shared" si="99"/>
        <v>22.611464968152866</v>
      </c>
      <c r="F1923">
        <v>44</v>
      </c>
      <c r="G1923" s="16">
        <f t="shared" si="103"/>
        <v>136.79360558186349</v>
      </c>
      <c r="H1923" s="8">
        <f t="shared" ref="H1923:H1986" si="104">G1923*0.47</f>
        <v>64.292994623475835</v>
      </c>
      <c r="I1923" s="8">
        <f t="shared" ref="I1923:I1986" si="105">PI()*((E1923/2)^2)</f>
        <v>401.5570755087972</v>
      </c>
    </row>
    <row r="1924" spans="2:9" x14ac:dyDescent="0.3">
      <c r="B1924" s="6" t="s">
        <v>113</v>
      </c>
      <c r="C1924" t="s">
        <v>18</v>
      </c>
      <c r="D1924">
        <v>24</v>
      </c>
      <c r="E1924" s="7">
        <f t="shared" si="99"/>
        <v>7.6433121019108281</v>
      </c>
      <c r="F1924">
        <v>44</v>
      </c>
      <c r="G1924" s="16">
        <f t="shared" si="103"/>
        <v>8.6546778998739011</v>
      </c>
      <c r="H1924" s="8">
        <f t="shared" si="104"/>
        <v>4.0676986129407329</v>
      </c>
      <c r="I1924" s="8">
        <f t="shared" si="105"/>
        <v>45.883133404694938</v>
      </c>
    </row>
    <row r="1925" spans="2:9" x14ac:dyDescent="0.3">
      <c r="B1925" s="6" t="s">
        <v>113</v>
      </c>
      <c r="C1925" t="s">
        <v>18</v>
      </c>
      <c r="D1925">
        <v>20</v>
      </c>
      <c r="E1925" s="7">
        <f t="shared" si="99"/>
        <v>6.3694267515923562</v>
      </c>
      <c r="F1925">
        <v>44</v>
      </c>
      <c r="G1925" s="16">
        <f t="shared" si="103"/>
        <v>5.4417005351814183</v>
      </c>
      <c r="H1925" s="8">
        <f t="shared" si="104"/>
        <v>2.5575992515352666</v>
      </c>
      <c r="I1925" s="8">
        <f t="shared" si="105"/>
        <v>31.863287086593701</v>
      </c>
    </row>
    <row r="1926" spans="2:9" x14ac:dyDescent="0.3">
      <c r="B1926" s="6" t="s">
        <v>107</v>
      </c>
      <c r="C1926" t="s">
        <v>83</v>
      </c>
      <c r="D1926">
        <v>41</v>
      </c>
      <c r="E1926" s="7">
        <f t="shared" si="99"/>
        <v>13.057324840764331</v>
      </c>
      <c r="F1926">
        <v>45</v>
      </c>
      <c r="G1926" s="16">
        <f t="shared" si="103"/>
        <v>33.818022957337249</v>
      </c>
      <c r="H1926" s="8">
        <f t="shared" si="104"/>
        <v>15.894470789948507</v>
      </c>
      <c r="I1926" s="8">
        <f t="shared" si="105"/>
        <v>133.90546398141004</v>
      </c>
    </row>
    <row r="1927" spans="2:9" x14ac:dyDescent="0.3">
      <c r="B1927" s="6" t="s">
        <v>107</v>
      </c>
      <c r="C1927" t="s">
        <v>83</v>
      </c>
      <c r="D1927">
        <v>20</v>
      </c>
      <c r="E1927" s="7">
        <f t="shared" si="99"/>
        <v>6.3694267515923562</v>
      </c>
      <c r="F1927">
        <v>45</v>
      </c>
      <c r="G1927" s="16">
        <f t="shared" si="103"/>
        <v>5.4417005351814183</v>
      </c>
      <c r="H1927" s="8">
        <f t="shared" si="104"/>
        <v>2.5575992515352666</v>
      </c>
      <c r="I1927" s="8">
        <f t="shared" si="105"/>
        <v>31.863287086593701</v>
      </c>
    </row>
    <row r="1928" spans="2:9" x14ac:dyDescent="0.3">
      <c r="B1928" s="6" t="s">
        <v>107</v>
      </c>
      <c r="C1928" t="s">
        <v>83</v>
      </c>
      <c r="D1928">
        <v>40</v>
      </c>
      <c r="E1928" s="7">
        <f t="shared" si="99"/>
        <v>12.738853503184712</v>
      </c>
      <c r="F1928">
        <v>45</v>
      </c>
      <c r="G1928" s="16">
        <f t="shared" si="103"/>
        <v>31.758207152369334</v>
      </c>
      <c r="H1928" s="8">
        <f t="shared" si="104"/>
        <v>14.926357361613587</v>
      </c>
      <c r="I1928" s="8">
        <f t="shared" si="105"/>
        <v>127.4531483463748</v>
      </c>
    </row>
    <row r="1929" spans="2:9" x14ac:dyDescent="0.3">
      <c r="B1929" s="6" t="s">
        <v>107</v>
      </c>
      <c r="C1929" t="s">
        <v>83</v>
      </c>
      <c r="D1929">
        <v>21</v>
      </c>
      <c r="E1929" s="7">
        <f t="shared" si="99"/>
        <v>6.6878980891719744</v>
      </c>
      <c r="F1929">
        <v>45</v>
      </c>
      <c r="G1929" s="16">
        <f t="shared" si="103"/>
        <v>6.1611446384234441</v>
      </c>
      <c r="H1929" s="8">
        <f t="shared" si="104"/>
        <v>2.8957379800590184</v>
      </c>
      <c r="I1929" s="8">
        <f t="shared" si="105"/>
        <v>35.12927401296956</v>
      </c>
    </row>
    <row r="1930" spans="2:9" x14ac:dyDescent="0.3">
      <c r="B1930" s="6" t="s">
        <v>107</v>
      </c>
      <c r="C1930" t="s">
        <v>83</v>
      </c>
      <c r="D1930">
        <v>17</v>
      </c>
      <c r="E1930" s="7">
        <f t="shared" si="99"/>
        <v>5.4140127388535033</v>
      </c>
      <c r="F1930">
        <v>45</v>
      </c>
      <c r="G1930" s="16">
        <f t="shared" si="103"/>
        <v>3.5983698908858401</v>
      </c>
      <c r="H1930" s="8">
        <f t="shared" si="104"/>
        <v>1.6912338487163447</v>
      </c>
      <c r="I1930" s="8">
        <f t="shared" si="105"/>
        <v>23.021224920063954</v>
      </c>
    </row>
    <row r="1931" spans="2:9" x14ac:dyDescent="0.3">
      <c r="B1931" s="6" t="s">
        <v>107</v>
      </c>
      <c r="C1931" t="s">
        <v>83</v>
      </c>
      <c r="D1931">
        <v>33</v>
      </c>
      <c r="E1931" s="7">
        <f t="shared" si="99"/>
        <v>10.509554140127388</v>
      </c>
      <c r="F1931">
        <v>45</v>
      </c>
      <c r="G1931" s="16">
        <f t="shared" si="103"/>
        <v>19.463963264735195</v>
      </c>
      <c r="H1931" s="8">
        <f t="shared" si="104"/>
        <v>9.1480627344255421</v>
      </c>
      <c r="I1931" s="8">
        <f t="shared" si="105"/>
        <v>86.747799093251359</v>
      </c>
    </row>
    <row r="1932" spans="2:9" x14ac:dyDescent="0.3">
      <c r="B1932" s="6" t="s">
        <v>107</v>
      </c>
      <c r="C1932" t="s">
        <v>83</v>
      </c>
      <c r="D1932">
        <v>13</v>
      </c>
      <c r="E1932" s="7">
        <f t="shared" si="99"/>
        <v>4.1401273885350314</v>
      </c>
      <c r="F1932">
        <v>45</v>
      </c>
      <c r="G1932" s="16">
        <f t="shared" si="103"/>
        <v>1.8180219855478328</v>
      </c>
      <c r="H1932" s="8">
        <f t="shared" si="104"/>
        <v>0.85447033320748134</v>
      </c>
      <c r="I1932" s="8">
        <f t="shared" si="105"/>
        <v>13.462238794085838</v>
      </c>
    </row>
    <row r="1933" spans="2:9" x14ac:dyDescent="0.3">
      <c r="B1933" s="6" t="s">
        <v>107</v>
      </c>
      <c r="C1933" t="s">
        <v>83</v>
      </c>
      <c r="D1933">
        <v>23</v>
      </c>
      <c r="E1933" s="7">
        <f t="shared" si="99"/>
        <v>7.3248407643312099</v>
      </c>
      <c r="F1933">
        <v>45</v>
      </c>
      <c r="G1933" s="16">
        <f t="shared" si="103"/>
        <v>7.7662370408352812</v>
      </c>
      <c r="H1933" s="8">
        <f t="shared" si="104"/>
        <v>3.6501314091925821</v>
      </c>
      <c r="I1933" s="8">
        <f t="shared" si="105"/>
        <v>42.139197172020175</v>
      </c>
    </row>
    <row r="1934" spans="2:9" x14ac:dyDescent="0.3">
      <c r="B1934" s="6" t="s">
        <v>107</v>
      </c>
      <c r="C1934" t="s">
        <v>83</v>
      </c>
      <c r="D1934">
        <v>39</v>
      </c>
      <c r="E1934" s="7">
        <f t="shared" si="99"/>
        <v>12.420382165605096</v>
      </c>
      <c r="F1934">
        <v>45</v>
      </c>
      <c r="G1934" s="16">
        <f t="shared" si="103"/>
        <v>29.776436629629071</v>
      </c>
      <c r="H1934" s="8">
        <f t="shared" si="104"/>
        <v>13.994925215925663</v>
      </c>
      <c r="I1934" s="8">
        <f t="shared" si="105"/>
        <v>121.16014914677258</v>
      </c>
    </row>
    <row r="1935" spans="2:9" x14ac:dyDescent="0.3">
      <c r="B1935" s="6" t="s">
        <v>26</v>
      </c>
      <c r="C1935" t="s">
        <v>108</v>
      </c>
      <c r="D1935">
        <v>24</v>
      </c>
      <c r="E1935" s="7">
        <f t="shared" si="99"/>
        <v>7.6433121019108281</v>
      </c>
      <c r="F1935">
        <v>45</v>
      </c>
      <c r="G1935" s="16">
        <f t="shared" si="103"/>
        <v>8.6546778998739011</v>
      </c>
      <c r="H1935" s="8">
        <f t="shared" si="104"/>
        <v>4.0676986129407329</v>
      </c>
      <c r="I1935" s="8">
        <f t="shared" si="105"/>
        <v>45.883133404694938</v>
      </c>
    </row>
    <row r="1936" spans="2:9" x14ac:dyDescent="0.3">
      <c r="B1936" s="6" t="s">
        <v>107</v>
      </c>
      <c r="C1936" t="s">
        <v>83</v>
      </c>
      <c r="D1936">
        <v>38</v>
      </c>
      <c r="E1936" s="7">
        <f t="shared" si="99"/>
        <v>12.101910828025478</v>
      </c>
      <c r="F1936">
        <v>45</v>
      </c>
      <c r="G1936" s="16">
        <f t="shared" si="103"/>
        <v>27.871641848125346</v>
      </c>
      <c r="H1936" s="8">
        <f t="shared" si="104"/>
        <v>13.099671668618912</v>
      </c>
      <c r="I1936" s="8">
        <f t="shared" si="105"/>
        <v>115.02646638260329</v>
      </c>
    </row>
    <row r="1937" spans="2:9" x14ac:dyDescent="0.3">
      <c r="B1937" s="6" t="s">
        <v>107</v>
      </c>
      <c r="C1937" t="s">
        <v>83</v>
      </c>
      <c r="D1937">
        <v>16</v>
      </c>
      <c r="E1937" s="7">
        <f t="shared" si="99"/>
        <v>5.0955414012738851</v>
      </c>
      <c r="F1937">
        <v>45</v>
      </c>
      <c r="G1937" s="16">
        <f t="shared" si="103"/>
        <v>3.0838884124204617</v>
      </c>
      <c r="H1937" s="8">
        <f t="shared" si="104"/>
        <v>1.4494275538376169</v>
      </c>
      <c r="I1937" s="8">
        <f t="shared" si="105"/>
        <v>20.392503735419968</v>
      </c>
    </row>
    <row r="1938" spans="2:9" x14ac:dyDescent="0.3">
      <c r="B1938" s="6" t="s">
        <v>26</v>
      </c>
      <c r="C1938" t="s">
        <v>108</v>
      </c>
      <c r="D1938">
        <v>23</v>
      </c>
      <c r="E1938" s="7">
        <f t="shared" si="99"/>
        <v>7.3248407643312099</v>
      </c>
      <c r="F1938">
        <v>45</v>
      </c>
      <c r="G1938" s="16">
        <f t="shared" si="103"/>
        <v>7.7662370408352812</v>
      </c>
      <c r="H1938" s="8">
        <f t="shared" si="104"/>
        <v>3.6501314091925821</v>
      </c>
      <c r="I1938" s="8">
        <f t="shared" si="105"/>
        <v>42.139197172020175</v>
      </c>
    </row>
    <row r="1939" spans="2:9" x14ac:dyDescent="0.3">
      <c r="B1939" s="6" t="s">
        <v>22</v>
      </c>
      <c r="C1939" t="s">
        <v>109</v>
      </c>
      <c r="D1939">
        <v>16</v>
      </c>
      <c r="E1939" s="7">
        <f t="shared" si="99"/>
        <v>5.0955414012738851</v>
      </c>
      <c r="F1939">
        <v>45</v>
      </c>
      <c r="G1939" s="16">
        <f t="shared" si="103"/>
        <v>3.0838884124204617</v>
      </c>
      <c r="H1939" s="8">
        <f t="shared" si="104"/>
        <v>1.4494275538376169</v>
      </c>
      <c r="I1939" s="8">
        <f t="shared" si="105"/>
        <v>20.392503735419968</v>
      </c>
    </row>
    <row r="1940" spans="2:9" x14ac:dyDescent="0.3">
      <c r="B1940" s="6" t="s">
        <v>107</v>
      </c>
      <c r="C1940" t="s">
        <v>83</v>
      </c>
      <c r="D1940">
        <v>37</v>
      </c>
      <c r="E1940" s="7">
        <f t="shared" si="99"/>
        <v>11.783439490445859</v>
      </c>
      <c r="F1940">
        <v>45</v>
      </c>
      <c r="G1940" s="16">
        <f t="shared" si="103"/>
        <v>26.042740712103306</v>
      </c>
      <c r="H1940" s="8">
        <f t="shared" si="104"/>
        <v>12.240088134688554</v>
      </c>
      <c r="I1940" s="8">
        <f t="shared" si="105"/>
        <v>109.05210005386697</v>
      </c>
    </row>
    <row r="1941" spans="2:9" x14ac:dyDescent="0.3">
      <c r="B1941" s="6" t="s">
        <v>107</v>
      </c>
      <c r="C1941" t="s">
        <v>83</v>
      </c>
      <c r="D1941">
        <v>14</v>
      </c>
      <c r="E1941" s="7">
        <f t="shared" si="99"/>
        <v>4.4585987261146496</v>
      </c>
      <c r="F1941">
        <v>45</v>
      </c>
      <c r="G1941" s="16">
        <f t="shared" si="103"/>
        <v>2.1953772026521454</v>
      </c>
      <c r="H1941" s="8">
        <f t="shared" si="104"/>
        <v>1.0318272852465082</v>
      </c>
      <c r="I1941" s="8">
        <f t="shared" si="105"/>
        <v>15.613010672430914</v>
      </c>
    </row>
    <row r="1942" spans="2:9" x14ac:dyDescent="0.3">
      <c r="B1942" s="6" t="s">
        <v>107</v>
      </c>
      <c r="C1942" t="s">
        <v>83</v>
      </c>
      <c r="D1942">
        <v>24</v>
      </c>
      <c r="E1942" s="7">
        <f t="shared" si="99"/>
        <v>7.6433121019108281</v>
      </c>
      <c r="F1942">
        <v>45</v>
      </c>
      <c r="G1942" s="16">
        <f t="shared" si="103"/>
        <v>8.6546778998739011</v>
      </c>
      <c r="H1942" s="8">
        <f t="shared" si="104"/>
        <v>4.0676986129407329</v>
      </c>
      <c r="I1942" s="8">
        <f t="shared" si="105"/>
        <v>45.883133404694938</v>
      </c>
    </row>
    <row r="1943" spans="2:9" x14ac:dyDescent="0.3">
      <c r="B1943" s="6" t="s">
        <v>107</v>
      </c>
      <c r="C1943" t="s">
        <v>83</v>
      </c>
      <c r="D1943">
        <v>8</v>
      </c>
      <c r="E1943" s="7">
        <f t="shared" si="99"/>
        <v>2.5477707006369426</v>
      </c>
      <c r="F1943">
        <v>45</v>
      </c>
      <c r="G1943" s="16">
        <f t="shared" si="103"/>
        <v>0.52841765102776583</v>
      </c>
      <c r="H1943" s="8">
        <f t="shared" si="104"/>
        <v>0.24835629598304992</v>
      </c>
      <c r="I1943" s="8">
        <f t="shared" si="105"/>
        <v>5.098125933854992</v>
      </c>
    </row>
    <row r="1944" spans="2:9" x14ac:dyDescent="0.3">
      <c r="B1944" s="6" t="s">
        <v>107</v>
      </c>
      <c r="C1944" t="s">
        <v>83</v>
      </c>
      <c r="D1944">
        <v>15.5</v>
      </c>
      <c r="E1944" s="7">
        <f t="shared" si="99"/>
        <v>4.936305732484076</v>
      </c>
      <c r="F1944">
        <v>45</v>
      </c>
      <c r="G1944" s="16">
        <f t="shared" si="103"/>
        <v>2.8445100407734976</v>
      </c>
      <c r="H1944" s="8">
        <f t="shared" si="104"/>
        <v>1.3369197191635438</v>
      </c>
      <c r="I1944" s="8">
        <f t="shared" si="105"/>
        <v>19.137886806385342</v>
      </c>
    </row>
    <row r="1945" spans="2:9" x14ac:dyDescent="0.3">
      <c r="B1945" s="6" t="s">
        <v>107</v>
      </c>
      <c r="C1945" t="s">
        <v>83</v>
      </c>
      <c r="D1945">
        <v>25</v>
      </c>
      <c r="E1945" s="7">
        <f t="shared" ref="E1945:E2094" si="106">D1945/3.14</f>
        <v>7.9617834394904454</v>
      </c>
      <c r="F1945">
        <v>45</v>
      </c>
      <c r="G1945" s="16">
        <f t="shared" si="103"/>
        <v>9.6021972115884662</v>
      </c>
      <c r="H1945" s="8">
        <f t="shared" si="104"/>
        <v>4.5130326894465789</v>
      </c>
      <c r="I1945" s="8">
        <f t="shared" si="105"/>
        <v>49.786386072802657</v>
      </c>
    </row>
    <row r="1946" spans="2:9" x14ac:dyDescent="0.3">
      <c r="B1946" s="6" t="s">
        <v>15</v>
      </c>
      <c r="C1946" t="s">
        <v>60</v>
      </c>
      <c r="D1946">
        <v>44</v>
      </c>
      <c r="E1946" s="7">
        <f t="shared" si="106"/>
        <v>14.012738853503183</v>
      </c>
      <c r="F1946">
        <v>45</v>
      </c>
      <c r="G1946" s="16">
        <f t="shared" si="103"/>
        <v>40.476258507180518</v>
      </c>
      <c r="H1946" s="8">
        <f t="shared" si="104"/>
        <v>19.023841498374843</v>
      </c>
      <c r="I1946" s="8">
        <f t="shared" si="105"/>
        <v>154.2183094991135</v>
      </c>
    </row>
    <row r="1947" spans="2:9" x14ac:dyDescent="0.3">
      <c r="B1947" s="6" t="s">
        <v>107</v>
      </c>
      <c r="C1947" t="s">
        <v>83</v>
      </c>
      <c r="D1947">
        <v>28</v>
      </c>
      <c r="E1947" s="7">
        <f t="shared" si="106"/>
        <v>8.9171974522292992</v>
      </c>
      <c r="F1947">
        <v>45</v>
      </c>
      <c r="G1947" s="16">
        <f t="shared" si="103"/>
        <v>12.812400007802271</v>
      </c>
      <c r="H1947" s="8">
        <f t="shared" si="104"/>
        <v>6.0218280036670668</v>
      </c>
      <c r="I1947" s="8">
        <f t="shared" si="105"/>
        <v>62.452042689723655</v>
      </c>
    </row>
    <row r="1948" spans="2:9" x14ac:dyDescent="0.3">
      <c r="B1948" s="6" t="s">
        <v>107</v>
      </c>
      <c r="C1948" t="s">
        <v>83</v>
      </c>
      <c r="D1948">
        <v>43</v>
      </c>
      <c r="E1948" s="7">
        <f t="shared" si="106"/>
        <v>13.694267515923567</v>
      </c>
      <c r="F1948">
        <v>45</v>
      </c>
      <c r="G1948" s="16">
        <f t="shared" si="103"/>
        <v>38.176008502857414</v>
      </c>
      <c r="H1948" s="8">
        <f t="shared" si="104"/>
        <v>17.942723996342984</v>
      </c>
      <c r="I1948" s="8">
        <f t="shared" si="105"/>
        <v>147.28804455777941</v>
      </c>
    </row>
    <row r="1949" spans="2:9" x14ac:dyDescent="0.3">
      <c r="B1949" s="6" t="s">
        <v>107</v>
      </c>
      <c r="C1949" t="s">
        <v>83</v>
      </c>
      <c r="D1949">
        <v>25</v>
      </c>
      <c r="E1949" s="7">
        <f t="shared" si="106"/>
        <v>7.9617834394904454</v>
      </c>
      <c r="F1949">
        <v>45</v>
      </c>
      <c r="G1949" s="16">
        <f t="shared" si="103"/>
        <v>9.6021972115884662</v>
      </c>
      <c r="H1949" s="8">
        <f t="shared" si="104"/>
        <v>4.5130326894465789</v>
      </c>
      <c r="I1949" s="8">
        <f t="shared" si="105"/>
        <v>49.786386072802657</v>
      </c>
    </row>
    <row r="1950" spans="2:9" x14ac:dyDescent="0.3">
      <c r="B1950" s="6" t="s">
        <v>107</v>
      </c>
      <c r="C1950" t="s">
        <v>83</v>
      </c>
      <c r="D1950">
        <v>11</v>
      </c>
      <c r="E1950" s="7">
        <f t="shared" si="106"/>
        <v>3.5031847133757958</v>
      </c>
      <c r="F1950">
        <v>45</v>
      </c>
      <c r="G1950" s="16">
        <f t="shared" si="103"/>
        <v>1.1883864272051015</v>
      </c>
      <c r="H1950" s="8">
        <f t="shared" si="104"/>
        <v>0.55854162078639769</v>
      </c>
      <c r="I1950" s="8">
        <f t="shared" si="105"/>
        <v>9.6386443436945939</v>
      </c>
    </row>
    <row r="1951" spans="2:9" x14ac:dyDescent="0.3">
      <c r="B1951" s="6" t="s">
        <v>107</v>
      </c>
      <c r="C1951" t="s">
        <v>83</v>
      </c>
      <c r="D1951">
        <v>28</v>
      </c>
      <c r="E1951" s="7">
        <f t="shared" si="106"/>
        <v>8.9171974522292992</v>
      </c>
      <c r="F1951">
        <v>45</v>
      </c>
      <c r="G1951" s="16">
        <f t="shared" si="103"/>
        <v>12.812400007802271</v>
      </c>
      <c r="H1951" s="8">
        <f t="shared" si="104"/>
        <v>6.0218280036670668</v>
      </c>
      <c r="I1951" s="8">
        <f t="shared" si="105"/>
        <v>62.452042689723655</v>
      </c>
    </row>
    <row r="1952" spans="2:9" x14ac:dyDescent="0.3">
      <c r="B1952" s="6" t="s">
        <v>107</v>
      </c>
      <c r="C1952" t="s">
        <v>83</v>
      </c>
      <c r="D1952">
        <v>11</v>
      </c>
      <c r="E1952" s="7">
        <f t="shared" si="106"/>
        <v>3.5031847133757958</v>
      </c>
      <c r="F1952">
        <v>45</v>
      </c>
      <c r="G1952" s="16">
        <f t="shared" si="103"/>
        <v>1.1883864272051015</v>
      </c>
      <c r="H1952" s="8">
        <f t="shared" si="104"/>
        <v>0.55854162078639769</v>
      </c>
      <c r="I1952" s="8">
        <f t="shared" si="105"/>
        <v>9.6386443436945939</v>
      </c>
    </row>
    <row r="1953" spans="2:9" x14ac:dyDescent="0.3">
      <c r="B1953" s="6" t="s">
        <v>107</v>
      </c>
      <c r="C1953" t="s">
        <v>83</v>
      </c>
      <c r="D1953">
        <v>80</v>
      </c>
      <c r="E1953" s="7">
        <f t="shared" si="106"/>
        <v>25.477707006369425</v>
      </c>
      <c r="F1953">
        <v>46</v>
      </c>
      <c r="G1953" s="16">
        <f t="shared" si="103"/>
        <v>185.34348132760283</v>
      </c>
      <c r="H1953" s="8">
        <f t="shared" si="104"/>
        <v>87.111436223973328</v>
      </c>
      <c r="I1953" s="8">
        <f t="shared" si="105"/>
        <v>509.81259338549921</v>
      </c>
    </row>
    <row r="1954" spans="2:9" x14ac:dyDescent="0.3">
      <c r="B1954" s="6" t="s">
        <v>107</v>
      </c>
      <c r="C1954" t="s">
        <v>83</v>
      </c>
      <c r="D1954">
        <v>24</v>
      </c>
      <c r="E1954" s="7">
        <f t="shared" si="106"/>
        <v>7.6433121019108281</v>
      </c>
      <c r="F1954">
        <v>46</v>
      </c>
      <c r="G1954" s="16">
        <f t="shared" si="103"/>
        <v>8.6546778998739011</v>
      </c>
      <c r="H1954" s="8">
        <f t="shared" si="104"/>
        <v>4.0676986129407329</v>
      </c>
      <c r="I1954" s="8">
        <f t="shared" si="105"/>
        <v>45.883133404694938</v>
      </c>
    </row>
    <row r="1955" spans="2:9" x14ac:dyDescent="0.3">
      <c r="B1955" s="6" t="s">
        <v>26</v>
      </c>
      <c r="C1955" t="s">
        <v>108</v>
      </c>
      <c r="D1955">
        <v>22</v>
      </c>
      <c r="E1955" s="7">
        <f t="shared" si="106"/>
        <v>7.0063694267515917</v>
      </c>
      <c r="F1955">
        <v>46</v>
      </c>
      <c r="G1955" s="16">
        <f t="shared" si="103"/>
        <v>6.9355198964445544</v>
      </c>
      <c r="H1955" s="8">
        <f t="shared" si="104"/>
        <v>3.2596943513289403</v>
      </c>
      <c r="I1955" s="8">
        <f t="shared" si="105"/>
        <v>38.554577374778376</v>
      </c>
    </row>
    <row r="1956" spans="2:9" x14ac:dyDescent="0.3">
      <c r="B1956" s="6" t="s">
        <v>26</v>
      </c>
      <c r="C1956" t="s">
        <v>108</v>
      </c>
      <c r="D1956">
        <v>14</v>
      </c>
      <c r="E1956" s="7">
        <f t="shared" si="106"/>
        <v>4.4585987261146496</v>
      </c>
      <c r="F1956">
        <v>46</v>
      </c>
      <c r="G1956" s="16">
        <f t="shared" si="103"/>
        <v>2.1953772026521454</v>
      </c>
      <c r="H1956" s="8">
        <f t="shared" si="104"/>
        <v>1.0318272852465082</v>
      </c>
      <c r="I1956" s="8">
        <f t="shared" si="105"/>
        <v>15.613010672430914</v>
      </c>
    </row>
    <row r="1957" spans="2:9" x14ac:dyDescent="0.3">
      <c r="B1957" s="6" t="s">
        <v>26</v>
      </c>
      <c r="C1957" t="s">
        <v>108</v>
      </c>
      <c r="D1957">
        <v>27</v>
      </c>
      <c r="E1957" s="7">
        <f t="shared" si="106"/>
        <v>8.598726114649681</v>
      </c>
      <c r="F1957">
        <v>46</v>
      </c>
      <c r="G1957" s="16">
        <f t="shared" si="103"/>
        <v>11.679764309136601</v>
      </c>
      <c r="H1957" s="8">
        <f t="shared" si="104"/>
        <v>5.4894892252942027</v>
      </c>
      <c r="I1957" s="8">
        <f t="shared" si="105"/>
        <v>58.070840715317019</v>
      </c>
    </row>
    <row r="1958" spans="2:9" x14ac:dyDescent="0.3">
      <c r="B1958" s="6" t="s">
        <v>26</v>
      </c>
      <c r="C1958" t="s">
        <v>108</v>
      </c>
      <c r="D1958">
        <v>20</v>
      </c>
      <c r="E1958" s="7">
        <f t="shared" si="106"/>
        <v>6.3694267515923562</v>
      </c>
      <c r="F1958">
        <v>46</v>
      </c>
      <c r="G1958" s="16">
        <f t="shared" si="103"/>
        <v>5.4417005351814183</v>
      </c>
      <c r="H1958" s="8">
        <f t="shared" si="104"/>
        <v>2.5575992515352666</v>
      </c>
      <c r="I1958" s="8">
        <f t="shared" si="105"/>
        <v>31.863287086593701</v>
      </c>
    </row>
    <row r="1959" spans="2:9" x14ac:dyDescent="0.3">
      <c r="B1959" s="6" t="s">
        <v>26</v>
      </c>
      <c r="C1959" t="s">
        <v>108</v>
      </c>
      <c r="D1959">
        <v>155</v>
      </c>
      <c r="E1959" s="7">
        <f t="shared" si="106"/>
        <v>49.36305732484076</v>
      </c>
      <c r="F1959">
        <v>46</v>
      </c>
      <c r="G1959" s="16">
        <f t="shared" si="103"/>
        <v>997.71722727819952</v>
      </c>
      <c r="H1959" s="8">
        <f t="shared" si="104"/>
        <v>468.92709682075372</v>
      </c>
      <c r="I1959" s="8">
        <f t="shared" si="105"/>
        <v>1913.7886806385343</v>
      </c>
    </row>
    <row r="1960" spans="2:9" x14ac:dyDescent="0.3">
      <c r="B1960" s="6" t="s">
        <v>26</v>
      </c>
      <c r="C1960" t="s">
        <v>108</v>
      </c>
      <c r="D1960">
        <v>24</v>
      </c>
      <c r="E1960" s="7">
        <f t="shared" si="106"/>
        <v>7.6433121019108281</v>
      </c>
      <c r="F1960">
        <v>46</v>
      </c>
      <c r="G1960" s="16">
        <f t="shared" si="103"/>
        <v>8.6546778998739011</v>
      </c>
      <c r="H1960" s="8">
        <f t="shared" si="104"/>
        <v>4.0676986129407329</v>
      </c>
      <c r="I1960" s="8">
        <f t="shared" si="105"/>
        <v>45.883133404694938</v>
      </c>
    </row>
    <row r="1961" spans="2:9" x14ac:dyDescent="0.3">
      <c r="B1961" s="6" t="s">
        <v>26</v>
      </c>
      <c r="C1961" t="s">
        <v>108</v>
      </c>
      <c r="D1961">
        <v>52</v>
      </c>
      <c r="E1961" s="7">
        <f t="shared" si="106"/>
        <v>16.560509554140125</v>
      </c>
      <c r="F1961">
        <v>46</v>
      </c>
      <c r="G1961" s="16">
        <f t="shared" si="103"/>
        <v>61.921548558776536</v>
      </c>
      <c r="H1961" s="8">
        <f t="shared" si="104"/>
        <v>29.10312782262497</v>
      </c>
      <c r="I1961" s="8">
        <f t="shared" si="105"/>
        <v>215.39582070537341</v>
      </c>
    </row>
    <row r="1962" spans="2:9" x14ac:dyDescent="0.3">
      <c r="B1962" s="6" t="s">
        <v>26</v>
      </c>
      <c r="C1962" t="s">
        <v>108</v>
      </c>
      <c r="D1962">
        <v>12</v>
      </c>
      <c r="E1962" s="7">
        <f t="shared" si="106"/>
        <v>3.8216560509554141</v>
      </c>
      <c r="F1962">
        <v>46</v>
      </c>
      <c r="G1962" s="16">
        <f t="shared" si="103"/>
        <v>1.4829604559731249</v>
      </c>
      <c r="H1962" s="8">
        <f t="shared" si="104"/>
        <v>0.69699141430736866</v>
      </c>
      <c r="I1962" s="8">
        <f t="shared" si="105"/>
        <v>11.470783351173734</v>
      </c>
    </row>
    <row r="1963" spans="2:9" x14ac:dyDescent="0.3">
      <c r="B1963" s="6" t="s">
        <v>26</v>
      </c>
      <c r="C1963" t="s">
        <v>108</v>
      </c>
      <c r="D1963">
        <v>27</v>
      </c>
      <c r="E1963" s="7">
        <f t="shared" si="106"/>
        <v>8.598726114649681</v>
      </c>
      <c r="F1963">
        <v>46</v>
      </c>
      <c r="G1963" s="16">
        <f t="shared" si="103"/>
        <v>11.679764309136601</v>
      </c>
      <c r="H1963" s="8">
        <f t="shared" si="104"/>
        <v>5.4894892252942027</v>
      </c>
      <c r="I1963" s="8">
        <f t="shared" si="105"/>
        <v>58.070840715317019</v>
      </c>
    </row>
    <row r="1964" spans="2:9" x14ac:dyDescent="0.3">
      <c r="B1964" s="6" t="s">
        <v>26</v>
      </c>
      <c r="C1964" t="s">
        <v>108</v>
      </c>
      <c r="D1964">
        <v>23</v>
      </c>
      <c r="E1964" s="7">
        <f t="shared" si="106"/>
        <v>7.3248407643312099</v>
      </c>
      <c r="F1964">
        <v>46</v>
      </c>
      <c r="G1964" s="16">
        <f t="shared" si="103"/>
        <v>7.7662370408352812</v>
      </c>
      <c r="H1964" s="8">
        <f t="shared" si="104"/>
        <v>3.6501314091925821</v>
      </c>
      <c r="I1964" s="8">
        <f t="shared" si="105"/>
        <v>42.139197172020175</v>
      </c>
    </row>
    <row r="1965" spans="2:9" x14ac:dyDescent="0.3">
      <c r="B1965" s="6" t="s">
        <v>26</v>
      </c>
      <c r="C1965" t="s">
        <v>108</v>
      </c>
      <c r="D1965">
        <v>18</v>
      </c>
      <c r="E1965" s="7">
        <f t="shared" si="106"/>
        <v>5.7324840764331206</v>
      </c>
      <c r="F1965">
        <v>46</v>
      </c>
      <c r="G1965" s="16">
        <f t="shared" si="103"/>
        <v>4.1618059307872386</v>
      </c>
      <c r="H1965" s="8">
        <f t="shared" si="104"/>
        <v>1.9560487874700021</v>
      </c>
      <c r="I1965" s="8">
        <f t="shared" si="105"/>
        <v>25.809262540140899</v>
      </c>
    </row>
    <row r="1966" spans="2:9" x14ac:dyDescent="0.3">
      <c r="B1966" s="6" t="s">
        <v>26</v>
      </c>
      <c r="C1966" t="s">
        <v>108</v>
      </c>
      <c r="D1966">
        <v>39</v>
      </c>
      <c r="E1966" s="7">
        <f t="shared" si="106"/>
        <v>12.420382165605096</v>
      </c>
      <c r="F1966">
        <v>46</v>
      </c>
      <c r="G1966" s="16">
        <f t="shared" si="103"/>
        <v>29.776436629629071</v>
      </c>
      <c r="H1966" s="8">
        <f t="shared" si="104"/>
        <v>13.994925215925663</v>
      </c>
      <c r="I1966" s="8">
        <f t="shared" si="105"/>
        <v>121.16014914677258</v>
      </c>
    </row>
    <row r="1967" spans="2:9" x14ac:dyDescent="0.3">
      <c r="B1967" s="6" t="s">
        <v>26</v>
      </c>
      <c r="C1967" t="s">
        <v>108</v>
      </c>
      <c r="D1967">
        <v>53</v>
      </c>
      <c r="E1967" s="7">
        <f t="shared" si="106"/>
        <v>16.878980891719745</v>
      </c>
      <c r="F1967">
        <v>46</v>
      </c>
      <c r="G1967" s="16">
        <f t="shared" si="103"/>
        <v>64.997310634988111</v>
      </c>
      <c r="H1967" s="8">
        <f t="shared" si="104"/>
        <v>30.54873599844441</v>
      </c>
      <c r="I1967" s="8">
        <f t="shared" si="105"/>
        <v>223.75993356560429</v>
      </c>
    </row>
    <row r="1968" spans="2:9" x14ac:dyDescent="0.3">
      <c r="B1968" s="13" t="s">
        <v>119</v>
      </c>
      <c r="C1968" t="s">
        <v>65</v>
      </c>
      <c r="D1968">
        <v>50</v>
      </c>
      <c r="E1968" s="7">
        <f t="shared" si="106"/>
        <v>15.923566878980891</v>
      </c>
      <c r="F1968">
        <v>47</v>
      </c>
      <c r="G1968" s="16">
        <f t="shared" si="103"/>
        <v>56.039204324455426</v>
      </c>
      <c r="H1968" s="8">
        <f t="shared" si="104"/>
        <v>26.338426032494048</v>
      </c>
      <c r="I1968" s="8">
        <f t="shared" si="105"/>
        <v>199.14554429121063</v>
      </c>
    </row>
    <row r="1969" spans="2:9" x14ac:dyDescent="0.3">
      <c r="B1969" s="6" t="s">
        <v>55</v>
      </c>
      <c r="C1969" t="s">
        <v>56</v>
      </c>
      <c r="D1969">
        <v>14</v>
      </c>
      <c r="E1969" s="7">
        <f t="shared" si="106"/>
        <v>4.4585987261146496</v>
      </c>
      <c r="F1969">
        <v>47</v>
      </c>
      <c r="G1969" s="16">
        <f t="shared" si="103"/>
        <v>2.1953772026521454</v>
      </c>
      <c r="H1969" s="8">
        <f t="shared" si="104"/>
        <v>1.0318272852465082</v>
      </c>
      <c r="I1969" s="8">
        <f t="shared" si="105"/>
        <v>15.613010672430914</v>
      </c>
    </row>
    <row r="1970" spans="2:9" x14ac:dyDescent="0.3">
      <c r="B1970" s="13" t="s">
        <v>119</v>
      </c>
      <c r="C1970" t="s">
        <v>65</v>
      </c>
      <c r="D1970">
        <v>72</v>
      </c>
      <c r="E1970" s="7">
        <f t="shared" si="106"/>
        <v>22.929936305732483</v>
      </c>
      <c r="F1970">
        <v>47</v>
      </c>
      <c r="G1970" s="16">
        <f t="shared" si="103"/>
        <v>141.75046841239967</v>
      </c>
      <c r="H1970" s="8">
        <f t="shared" si="104"/>
        <v>66.622720153827842</v>
      </c>
      <c r="I1970" s="8">
        <f t="shared" si="105"/>
        <v>412.94820064225439</v>
      </c>
    </row>
    <row r="1971" spans="2:9" x14ac:dyDescent="0.3">
      <c r="B1971" s="6" t="s">
        <v>70</v>
      </c>
      <c r="C1971" t="s">
        <v>71</v>
      </c>
      <c r="D1971">
        <v>33</v>
      </c>
      <c r="E1971" s="7">
        <f t="shared" si="106"/>
        <v>10.509554140127388</v>
      </c>
      <c r="F1971">
        <v>47</v>
      </c>
      <c r="G1971" s="16">
        <f t="shared" si="103"/>
        <v>19.463963264735195</v>
      </c>
      <c r="H1971" s="8">
        <f t="shared" si="104"/>
        <v>9.1480627344255421</v>
      </c>
      <c r="I1971" s="8">
        <f t="shared" si="105"/>
        <v>86.747799093251359</v>
      </c>
    </row>
    <row r="1972" spans="2:9" x14ac:dyDescent="0.3">
      <c r="B1972" s="6" t="s">
        <v>26</v>
      </c>
      <c r="C1972" t="s">
        <v>108</v>
      </c>
      <c r="D1972">
        <v>36</v>
      </c>
      <c r="E1972" s="7">
        <f t="shared" si="106"/>
        <v>11.464968152866241</v>
      </c>
      <c r="F1972">
        <v>47</v>
      </c>
      <c r="G1972" s="16">
        <f t="shared" si="103"/>
        <v>24.288638087192005</v>
      </c>
      <c r="H1972" s="8">
        <f t="shared" si="104"/>
        <v>11.415659900980241</v>
      </c>
      <c r="I1972" s="8">
        <f t="shared" si="105"/>
        <v>103.2370501605636</v>
      </c>
    </row>
    <row r="1973" spans="2:9" x14ac:dyDescent="0.3">
      <c r="B1973" s="13" t="s">
        <v>119</v>
      </c>
      <c r="C1973" t="s">
        <v>65</v>
      </c>
      <c r="D1973">
        <v>14</v>
      </c>
      <c r="E1973" s="7">
        <f t="shared" si="106"/>
        <v>4.4585987261146496</v>
      </c>
      <c r="F1973">
        <v>47</v>
      </c>
      <c r="G1973" s="16">
        <f t="shared" si="103"/>
        <v>2.1953772026521454</v>
      </c>
      <c r="H1973" s="8">
        <f t="shared" si="104"/>
        <v>1.0318272852465082</v>
      </c>
      <c r="I1973" s="8">
        <f t="shared" si="105"/>
        <v>15.613010672430914</v>
      </c>
    </row>
    <row r="1974" spans="2:9" x14ac:dyDescent="0.3">
      <c r="B1974" s="13" t="s">
        <v>119</v>
      </c>
      <c r="C1974" t="s">
        <v>65</v>
      </c>
      <c r="D1974">
        <v>14</v>
      </c>
      <c r="E1974" s="7">
        <f t="shared" si="106"/>
        <v>4.4585987261146496</v>
      </c>
      <c r="F1974">
        <v>47</v>
      </c>
      <c r="G1974" s="16">
        <f t="shared" si="103"/>
        <v>2.1953772026521454</v>
      </c>
      <c r="H1974" s="8">
        <f t="shared" si="104"/>
        <v>1.0318272852465082</v>
      </c>
      <c r="I1974" s="8">
        <f t="shared" si="105"/>
        <v>15.613010672430914</v>
      </c>
    </row>
    <row r="1975" spans="2:9" x14ac:dyDescent="0.3">
      <c r="B1975" s="13" t="s">
        <v>119</v>
      </c>
      <c r="C1975" t="s">
        <v>65</v>
      </c>
      <c r="D1975">
        <v>18</v>
      </c>
      <c r="E1975" s="7">
        <f t="shared" si="106"/>
        <v>5.7324840764331206</v>
      </c>
      <c r="F1975">
        <v>47</v>
      </c>
      <c r="G1975" s="16">
        <f t="shared" si="103"/>
        <v>4.1618059307872386</v>
      </c>
      <c r="H1975" s="8">
        <f t="shared" si="104"/>
        <v>1.9560487874700021</v>
      </c>
      <c r="I1975" s="8">
        <f t="shared" si="105"/>
        <v>25.809262540140899</v>
      </c>
    </row>
    <row r="1976" spans="2:9" x14ac:dyDescent="0.3">
      <c r="B1976" s="13" t="s">
        <v>119</v>
      </c>
      <c r="C1976" t="s">
        <v>65</v>
      </c>
      <c r="D1976">
        <v>12</v>
      </c>
      <c r="E1976" s="7">
        <f t="shared" si="106"/>
        <v>3.8216560509554141</v>
      </c>
      <c r="F1976">
        <v>47</v>
      </c>
      <c r="G1976" s="16">
        <f t="shared" si="103"/>
        <v>1.4829604559731249</v>
      </c>
      <c r="H1976" s="8">
        <f t="shared" si="104"/>
        <v>0.69699141430736866</v>
      </c>
      <c r="I1976" s="8">
        <f t="shared" si="105"/>
        <v>11.470783351173734</v>
      </c>
    </row>
    <row r="1977" spans="2:9" x14ac:dyDescent="0.3">
      <c r="B1977" s="13" t="s">
        <v>119</v>
      </c>
      <c r="C1977" t="s">
        <v>65</v>
      </c>
      <c r="D1977">
        <v>18</v>
      </c>
      <c r="E1977" s="7">
        <f t="shared" si="106"/>
        <v>5.7324840764331206</v>
      </c>
      <c r="F1977">
        <v>47</v>
      </c>
      <c r="G1977" s="16">
        <f t="shared" si="103"/>
        <v>4.1618059307872386</v>
      </c>
      <c r="H1977" s="8">
        <f t="shared" si="104"/>
        <v>1.9560487874700021</v>
      </c>
      <c r="I1977" s="8">
        <f t="shared" si="105"/>
        <v>25.809262540140899</v>
      </c>
    </row>
    <row r="1978" spans="2:9" x14ac:dyDescent="0.3">
      <c r="B1978" s="13" t="s">
        <v>119</v>
      </c>
      <c r="C1978" t="s">
        <v>65</v>
      </c>
      <c r="D1978">
        <v>9</v>
      </c>
      <c r="E1978" s="7">
        <f t="shared" si="106"/>
        <v>2.8662420382165603</v>
      </c>
      <c r="F1978">
        <v>47</v>
      </c>
      <c r="G1978" s="16">
        <f t="shared" si="103"/>
        <v>0.71311650094821233</v>
      </c>
      <c r="H1978" s="8">
        <f t="shared" si="104"/>
        <v>0.33516475544565977</v>
      </c>
      <c r="I1978" s="8">
        <f t="shared" si="105"/>
        <v>6.4523156350352249</v>
      </c>
    </row>
    <row r="1979" spans="2:9" x14ac:dyDescent="0.3">
      <c r="B1979" s="6" t="s">
        <v>55</v>
      </c>
      <c r="C1979" t="s">
        <v>56</v>
      </c>
      <c r="D1979">
        <v>10</v>
      </c>
      <c r="E1979" s="7">
        <f t="shared" si="106"/>
        <v>3.1847133757961781</v>
      </c>
      <c r="F1979">
        <v>47</v>
      </c>
      <c r="G1979" s="16">
        <f t="shared" si="103"/>
        <v>0.93242369043444173</v>
      </c>
      <c r="H1979" s="8">
        <f t="shared" si="104"/>
        <v>0.43823913450418761</v>
      </c>
      <c r="I1979" s="8">
        <f t="shared" si="105"/>
        <v>7.9658217716484252</v>
      </c>
    </row>
    <row r="1980" spans="2:9" x14ac:dyDescent="0.3">
      <c r="B1980" s="6" t="s">
        <v>49</v>
      </c>
      <c r="C1980" t="s">
        <v>50</v>
      </c>
      <c r="D1980">
        <v>56</v>
      </c>
      <c r="E1980" s="7">
        <f t="shared" si="106"/>
        <v>17.834394904458598</v>
      </c>
      <c r="F1980">
        <v>47</v>
      </c>
      <c r="G1980" s="16">
        <f t="shared" si="103"/>
        <v>74.774209079705855</v>
      </c>
      <c r="H1980" s="8">
        <f t="shared" si="104"/>
        <v>35.143878267461751</v>
      </c>
      <c r="I1980" s="8">
        <f t="shared" si="105"/>
        <v>249.80817075889462</v>
      </c>
    </row>
    <row r="1981" spans="2:9" x14ac:dyDescent="0.3">
      <c r="B1981" s="6" t="s">
        <v>70</v>
      </c>
      <c r="C1981" t="s">
        <v>71</v>
      </c>
      <c r="D1981">
        <v>11</v>
      </c>
      <c r="E1981" s="7">
        <f t="shared" si="106"/>
        <v>3.5031847133757958</v>
      </c>
      <c r="F1981">
        <v>47</v>
      </c>
      <c r="G1981" s="16">
        <f t="shared" si="103"/>
        <v>1.1883864272051015</v>
      </c>
      <c r="H1981" s="8">
        <f t="shared" si="104"/>
        <v>0.55854162078639769</v>
      </c>
      <c r="I1981" s="8">
        <f t="shared" si="105"/>
        <v>9.6386443436945939</v>
      </c>
    </row>
    <row r="1982" spans="2:9" x14ac:dyDescent="0.3">
      <c r="B1982" s="6" t="s">
        <v>49</v>
      </c>
      <c r="C1982" t="s">
        <v>50</v>
      </c>
      <c r="D1982">
        <v>15</v>
      </c>
      <c r="E1982" s="7">
        <f t="shared" si="106"/>
        <v>4.7770700636942669</v>
      </c>
      <c r="F1982">
        <v>47</v>
      </c>
      <c r="G1982" s="16">
        <f t="shared" si="103"/>
        <v>2.6167700084154584</v>
      </c>
      <c r="H1982" s="8">
        <f t="shared" si="104"/>
        <v>1.2298819039552653</v>
      </c>
      <c r="I1982" s="8">
        <f t="shared" si="105"/>
        <v>17.923098986208956</v>
      </c>
    </row>
    <row r="1983" spans="2:9" x14ac:dyDescent="0.3">
      <c r="B1983" s="6" t="s">
        <v>89</v>
      </c>
      <c r="C1983" t="s">
        <v>90</v>
      </c>
      <c r="D1983">
        <v>107</v>
      </c>
      <c r="E1983" s="7">
        <f t="shared" si="106"/>
        <v>34.076433121019107</v>
      </c>
      <c r="F1983">
        <v>47</v>
      </c>
      <c r="G1983" s="16">
        <f t="shared" si="103"/>
        <v>388.50356959365183</v>
      </c>
      <c r="H1983" s="8">
        <f t="shared" si="104"/>
        <v>182.59667770901635</v>
      </c>
      <c r="I1983" s="8">
        <f t="shared" si="105"/>
        <v>912.0069346360284</v>
      </c>
    </row>
    <row r="1984" spans="2:9" x14ac:dyDescent="0.3">
      <c r="B1984" s="6" t="s">
        <v>49</v>
      </c>
      <c r="C1984" t="s">
        <v>50</v>
      </c>
      <c r="D1984">
        <v>26</v>
      </c>
      <c r="E1984" s="7">
        <f t="shared" si="106"/>
        <v>8.2802547770700627</v>
      </c>
      <c r="F1984">
        <v>47</v>
      </c>
      <c r="G1984" s="16">
        <f t="shared" si="103"/>
        <v>10.610124252760826</v>
      </c>
      <c r="H1984" s="8">
        <f t="shared" si="104"/>
        <v>4.9867583987975879</v>
      </c>
      <c r="I1984" s="8">
        <f t="shared" si="105"/>
        <v>53.848955176343352</v>
      </c>
    </row>
    <row r="1985" spans="2:9" x14ac:dyDescent="0.3">
      <c r="B1985" s="6" t="s">
        <v>55</v>
      </c>
      <c r="C1985" t="s">
        <v>56</v>
      </c>
      <c r="D1985">
        <v>56</v>
      </c>
      <c r="E1985" s="7">
        <f t="shared" si="106"/>
        <v>17.834394904458598</v>
      </c>
      <c r="F1985">
        <v>47</v>
      </c>
      <c r="G1985" s="16">
        <f t="shared" si="103"/>
        <v>74.774209079705855</v>
      </c>
      <c r="H1985" s="8">
        <f t="shared" si="104"/>
        <v>35.143878267461751</v>
      </c>
      <c r="I1985" s="8">
        <f t="shared" si="105"/>
        <v>249.80817075889462</v>
      </c>
    </row>
    <row r="1986" spans="2:9" x14ac:dyDescent="0.3">
      <c r="B1986" s="6" t="s">
        <v>107</v>
      </c>
      <c r="C1986" t="s">
        <v>83</v>
      </c>
      <c r="D1986">
        <v>10.5</v>
      </c>
      <c r="E1986" s="7">
        <f t="shared" si="106"/>
        <v>3.3439490445859872</v>
      </c>
      <c r="F1986">
        <v>47</v>
      </c>
      <c r="G1986" s="16">
        <f t="shared" ref="G1986:G2049" si="107">EXP(2.545*LN(E1986)-3.018)</f>
        <v>1.0556988911679681</v>
      </c>
      <c r="H1986" s="8">
        <f t="shared" si="104"/>
        <v>0.496178478848945</v>
      </c>
      <c r="I1986" s="8">
        <f t="shared" si="105"/>
        <v>8.7823185032423901</v>
      </c>
    </row>
    <row r="1987" spans="2:9" x14ac:dyDescent="0.3">
      <c r="B1987" s="6" t="s">
        <v>22</v>
      </c>
      <c r="C1987" t="s">
        <v>109</v>
      </c>
      <c r="D1987">
        <v>24</v>
      </c>
      <c r="E1987" s="7">
        <f t="shared" si="106"/>
        <v>7.6433121019108281</v>
      </c>
      <c r="F1987">
        <v>47</v>
      </c>
      <c r="G1987" s="16">
        <f t="shared" si="107"/>
        <v>8.6546778998739011</v>
      </c>
      <c r="H1987" s="8">
        <f t="shared" ref="H1987:H2050" si="108">G1987*0.47</f>
        <v>4.0676986129407329</v>
      </c>
      <c r="I1987" s="8">
        <f t="shared" ref="I1987:I2050" si="109">PI()*((E1987/2)^2)</f>
        <v>45.883133404694938</v>
      </c>
    </row>
    <row r="1988" spans="2:9" x14ac:dyDescent="0.3">
      <c r="B1988" s="6" t="s">
        <v>107</v>
      </c>
      <c r="C1988" t="s">
        <v>83</v>
      </c>
      <c r="D1988">
        <v>38</v>
      </c>
      <c r="E1988" s="7">
        <f t="shared" si="106"/>
        <v>12.101910828025478</v>
      </c>
      <c r="F1988">
        <v>49</v>
      </c>
      <c r="G1988" s="16">
        <f t="shared" si="107"/>
        <v>27.871641848125346</v>
      </c>
      <c r="H1988" s="8">
        <f t="shared" si="108"/>
        <v>13.099671668618912</v>
      </c>
      <c r="I1988" s="8">
        <f t="shared" si="109"/>
        <v>115.02646638260329</v>
      </c>
    </row>
    <row r="1989" spans="2:9" x14ac:dyDescent="0.3">
      <c r="B1989" s="6" t="s">
        <v>107</v>
      </c>
      <c r="C1989" t="s">
        <v>83</v>
      </c>
      <c r="D1989">
        <v>22</v>
      </c>
      <c r="E1989" s="7">
        <f t="shared" si="106"/>
        <v>7.0063694267515917</v>
      </c>
      <c r="F1989">
        <v>49</v>
      </c>
      <c r="G1989" s="16">
        <f t="shared" si="107"/>
        <v>6.9355198964445544</v>
      </c>
      <c r="H1989" s="8">
        <f t="shared" si="108"/>
        <v>3.2596943513289403</v>
      </c>
      <c r="I1989" s="8">
        <f t="shared" si="109"/>
        <v>38.554577374778376</v>
      </c>
    </row>
    <row r="1990" spans="2:9" x14ac:dyDescent="0.3">
      <c r="B1990" s="6" t="s">
        <v>22</v>
      </c>
      <c r="C1990" t="s">
        <v>109</v>
      </c>
      <c r="D1990">
        <v>70</v>
      </c>
      <c r="E1990" s="7">
        <f t="shared" si="106"/>
        <v>22.292993630573246</v>
      </c>
      <c r="F1990">
        <v>49</v>
      </c>
      <c r="G1990" s="16">
        <f t="shared" si="107"/>
        <v>131.94344254740352</v>
      </c>
      <c r="H1990" s="8">
        <f t="shared" si="108"/>
        <v>62.013417997279653</v>
      </c>
      <c r="I1990" s="8">
        <f t="shared" si="109"/>
        <v>390.32526681077286</v>
      </c>
    </row>
    <row r="1991" spans="2:9" x14ac:dyDescent="0.3">
      <c r="B1991" s="6" t="s">
        <v>22</v>
      </c>
      <c r="C1991" t="s">
        <v>109</v>
      </c>
      <c r="D1991">
        <v>126.5</v>
      </c>
      <c r="E1991" s="7">
        <f t="shared" si="106"/>
        <v>40.286624203821653</v>
      </c>
      <c r="F1991">
        <v>49</v>
      </c>
      <c r="G1991" s="16">
        <f t="shared" si="107"/>
        <v>594.88591549030571</v>
      </c>
      <c r="H1991" s="8">
        <f t="shared" si="108"/>
        <v>279.59638028044367</v>
      </c>
      <c r="I1991" s="8">
        <f t="shared" si="109"/>
        <v>1274.7107144536101</v>
      </c>
    </row>
    <row r="1992" spans="2:9" x14ac:dyDescent="0.3">
      <c r="B1992" s="6" t="s">
        <v>41</v>
      </c>
      <c r="C1992" t="s">
        <v>42</v>
      </c>
      <c r="D1992">
        <v>54</v>
      </c>
      <c r="E1992" s="7">
        <f t="shared" si="106"/>
        <v>17.197452229299362</v>
      </c>
      <c r="F1992">
        <v>49</v>
      </c>
      <c r="G1992" s="16">
        <f t="shared" si="107"/>
        <v>68.16405497184239</v>
      </c>
      <c r="H1992" s="8">
        <f t="shared" si="108"/>
        <v>32.037105836765924</v>
      </c>
      <c r="I1992" s="8">
        <f t="shared" si="109"/>
        <v>232.28336286126807</v>
      </c>
    </row>
    <row r="1993" spans="2:9" x14ac:dyDescent="0.3">
      <c r="B1993" s="6" t="s">
        <v>107</v>
      </c>
      <c r="C1993" t="s">
        <v>83</v>
      </c>
      <c r="D1993">
        <v>19</v>
      </c>
      <c r="E1993" s="7">
        <f t="shared" si="106"/>
        <v>6.0509554140127388</v>
      </c>
      <c r="F1993">
        <v>49</v>
      </c>
      <c r="G1993" s="16">
        <f t="shared" si="107"/>
        <v>4.7757459239953679</v>
      </c>
      <c r="H1993" s="8">
        <f t="shared" si="108"/>
        <v>2.2446005842778227</v>
      </c>
      <c r="I1993" s="8">
        <f t="shared" si="109"/>
        <v>28.756616595650822</v>
      </c>
    </row>
    <row r="1994" spans="2:9" x14ac:dyDescent="0.3">
      <c r="B1994" s="6" t="s">
        <v>55</v>
      </c>
      <c r="C1994" t="s">
        <v>56</v>
      </c>
      <c r="D1994">
        <v>46</v>
      </c>
      <c r="E1994" s="7">
        <f t="shared" si="106"/>
        <v>14.64968152866242</v>
      </c>
      <c r="F1994">
        <v>49</v>
      </c>
      <c r="G1994" s="16">
        <f t="shared" si="107"/>
        <v>45.324391363081176</v>
      </c>
      <c r="H1994" s="8">
        <f t="shared" si="108"/>
        <v>21.302463940648153</v>
      </c>
      <c r="I1994" s="8">
        <f t="shared" si="109"/>
        <v>168.5567886880807</v>
      </c>
    </row>
    <row r="1995" spans="2:9" x14ac:dyDescent="0.3">
      <c r="B1995" s="6" t="s">
        <v>107</v>
      </c>
      <c r="C1995" t="s">
        <v>83</v>
      </c>
      <c r="D1995">
        <v>44</v>
      </c>
      <c r="E1995" s="7">
        <f t="shared" si="106"/>
        <v>14.012738853503183</v>
      </c>
      <c r="F1995">
        <v>49</v>
      </c>
      <c r="G1995" s="16">
        <f t="shared" si="107"/>
        <v>40.476258507180518</v>
      </c>
      <c r="H1995" s="8">
        <f t="shared" si="108"/>
        <v>19.023841498374843</v>
      </c>
      <c r="I1995" s="8">
        <f t="shared" si="109"/>
        <v>154.2183094991135</v>
      </c>
    </row>
    <row r="1996" spans="2:9" x14ac:dyDescent="0.3">
      <c r="B1996" s="6" t="s">
        <v>107</v>
      </c>
      <c r="C1996" t="s">
        <v>83</v>
      </c>
      <c r="D1996">
        <v>24</v>
      </c>
      <c r="E1996" s="7">
        <f t="shared" si="106"/>
        <v>7.6433121019108281</v>
      </c>
      <c r="F1996">
        <v>49</v>
      </c>
      <c r="G1996" s="16">
        <f t="shared" si="107"/>
        <v>8.6546778998739011</v>
      </c>
      <c r="H1996" s="8">
        <f t="shared" si="108"/>
        <v>4.0676986129407329</v>
      </c>
      <c r="I1996" s="8">
        <f t="shared" si="109"/>
        <v>45.883133404694938</v>
      </c>
    </row>
    <row r="1997" spans="2:9" x14ac:dyDescent="0.3">
      <c r="B1997" s="6" t="s">
        <v>107</v>
      </c>
      <c r="C1997" t="s">
        <v>83</v>
      </c>
      <c r="D1997">
        <v>31</v>
      </c>
      <c r="E1997" s="7">
        <f t="shared" si="106"/>
        <v>9.872611464968152</v>
      </c>
      <c r="F1997">
        <v>49</v>
      </c>
      <c r="G1997" s="16">
        <f t="shared" si="107"/>
        <v>16.600792075535921</v>
      </c>
      <c r="H1997" s="8">
        <f t="shared" si="108"/>
        <v>7.8023722755018827</v>
      </c>
      <c r="I1997" s="8">
        <f t="shared" si="109"/>
        <v>76.55154722554137</v>
      </c>
    </row>
    <row r="1998" spans="2:9" x14ac:dyDescent="0.3">
      <c r="B1998" s="6" t="s">
        <v>107</v>
      </c>
      <c r="C1998" t="s">
        <v>83</v>
      </c>
      <c r="D1998">
        <v>70</v>
      </c>
      <c r="E1998" s="7">
        <f t="shared" si="106"/>
        <v>22.292993630573246</v>
      </c>
      <c r="F1998">
        <v>49</v>
      </c>
      <c r="G1998" s="16">
        <f t="shared" si="107"/>
        <v>131.94344254740352</v>
      </c>
      <c r="H1998" s="8">
        <f t="shared" si="108"/>
        <v>62.013417997279653</v>
      </c>
      <c r="I1998" s="8">
        <f t="shared" si="109"/>
        <v>390.32526681077286</v>
      </c>
    </row>
    <row r="1999" spans="2:9" x14ac:dyDescent="0.3">
      <c r="B1999" s="6" t="s">
        <v>107</v>
      </c>
      <c r="C1999" t="s">
        <v>83</v>
      </c>
      <c r="D1999">
        <v>17</v>
      </c>
      <c r="E1999" s="7">
        <f t="shared" si="106"/>
        <v>5.4140127388535033</v>
      </c>
      <c r="F1999">
        <v>49</v>
      </c>
      <c r="G1999" s="16">
        <f t="shared" si="107"/>
        <v>3.5983698908858401</v>
      </c>
      <c r="H1999" s="8">
        <f t="shared" si="108"/>
        <v>1.6912338487163447</v>
      </c>
      <c r="I1999" s="8">
        <f t="shared" si="109"/>
        <v>23.021224920063954</v>
      </c>
    </row>
    <row r="2000" spans="2:9" x14ac:dyDescent="0.3">
      <c r="B2000" s="6" t="s">
        <v>55</v>
      </c>
      <c r="C2000" t="s">
        <v>56</v>
      </c>
      <c r="D2000">
        <v>70</v>
      </c>
      <c r="E2000" s="7">
        <f t="shared" si="106"/>
        <v>22.292993630573246</v>
      </c>
      <c r="F2000">
        <v>49</v>
      </c>
      <c r="G2000" s="16">
        <f t="shared" si="107"/>
        <v>131.94344254740352</v>
      </c>
      <c r="H2000" s="8">
        <f t="shared" si="108"/>
        <v>62.013417997279653</v>
      </c>
      <c r="I2000" s="8">
        <f t="shared" si="109"/>
        <v>390.32526681077286</v>
      </c>
    </row>
    <row r="2001" spans="2:9" x14ac:dyDescent="0.3">
      <c r="B2001" s="6" t="s">
        <v>107</v>
      </c>
      <c r="C2001" t="s">
        <v>83</v>
      </c>
      <c r="D2001">
        <v>15</v>
      </c>
      <c r="E2001" s="7">
        <f t="shared" si="106"/>
        <v>4.7770700636942669</v>
      </c>
      <c r="F2001">
        <v>49</v>
      </c>
      <c r="G2001" s="16">
        <f t="shared" si="107"/>
        <v>2.6167700084154584</v>
      </c>
      <c r="H2001" s="8">
        <f t="shared" si="108"/>
        <v>1.2298819039552653</v>
      </c>
      <c r="I2001" s="8">
        <f t="shared" si="109"/>
        <v>17.923098986208956</v>
      </c>
    </row>
    <row r="2002" spans="2:9" x14ac:dyDescent="0.3">
      <c r="B2002" s="6" t="s">
        <v>107</v>
      </c>
      <c r="C2002" t="s">
        <v>83</v>
      </c>
      <c r="D2002">
        <v>16</v>
      </c>
      <c r="E2002" s="7">
        <f t="shared" si="106"/>
        <v>5.0955414012738851</v>
      </c>
      <c r="F2002">
        <v>49</v>
      </c>
      <c r="G2002" s="16">
        <f t="shared" si="107"/>
        <v>3.0838884124204617</v>
      </c>
      <c r="H2002" s="8">
        <f t="shared" si="108"/>
        <v>1.4494275538376169</v>
      </c>
      <c r="I2002" s="8">
        <f t="shared" si="109"/>
        <v>20.392503735419968</v>
      </c>
    </row>
    <row r="2003" spans="2:9" x14ac:dyDescent="0.3">
      <c r="B2003" s="6" t="s">
        <v>107</v>
      </c>
      <c r="C2003" t="s">
        <v>83</v>
      </c>
      <c r="D2003">
        <v>17</v>
      </c>
      <c r="E2003" s="7">
        <f t="shared" si="106"/>
        <v>5.4140127388535033</v>
      </c>
      <c r="F2003">
        <v>49</v>
      </c>
      <c r="G2003" s="16">
        <f t="shared" si="107"/>
        <v>3.5983698908858401</v>
      </c>
      <c r="H2003" s="8">
        <f t="shared" si="108"/>
        <v>1.6912338487163447</v>
      </c>
      <c r="I2003" s="8">
        <f t="shared" si="109"/>
        <v>23.021224920063954</v>
      </c>
    </row>
    <row r="2004" spans="2:9" x14ac:dyDescent="0.3">
      <c r="B2004" s="6" t="s">
        <v>22</v>
      </c>
      <c r="C2004" t="s">
        <v>109</v>
      </c>
      <c r="D2004">
        <v>82</v>
      </c>
      <c r="E2004" s="7">
        <f t="shared" si="106"/>
        <v>26.114649681528661</v>
      </c>
      <c r="F2004">
        <v>49</v>
      </c>
      <c r="G2004" s="16">
        <f t="shared" si="107"/>
        <v>197.36473398694559</v>
      </c>
      <c r="H2004" s="8">
        <f t="shared" si="108"/>
        <v>92.761424973864422</v>
      </c>
      <c r="I2004" s="8">
        <f t="shared" si="109"/>
        <v>535.62185592564015</v>
      </c>
    </row>
    <row r="2005" spans="2:9" x14ac:dyDescent="0.3">
      <c r="B2005" s="6" t="s">
        <v>22</v>
      </c>
      <c r="C2005" t="s">
        <v>109</v>
      </c>
      <c r="D2005">
        <v>85</v>
      </c>
      <c r="E2005" s="7">
        <f t="shared" si="106"/>
        <v>27.070063694267514</v>
      </c>
      <c r="F2005">
        <v>49</v>
      </c>
      <c r="G2005" s="16">
        <f t="shared" si="107"/>
        <v>216.26411643012386</v>
      </c>
      <c r="H2005" s="8">
        <f t="shared" si="108"/>
        <v>101.64413472215821</v>
      </c>
      <c r="I2005" s="8">
        <f t="shared" si="109"/>
        <v>575.53062300159877</v>
      </c>
    </row>
    <row r="2006" spans="2:9" x14ac:dyDescent="0.3">
      <c r="B2006" s="6" t="s">
        <v>22</v>
      </c>
      <c r="C2006" t="s">
        <v>109</v>
      </c>
      <c r="D2006">
        <v>48</v>
      </c>
      <c r="E2006" s="7">
        <f t="shared" si="106"/>
        <v>15.286624203821656</v>
      </c>
      <c r="F2006">
        <v>49</v>
      </c>
      <c r="G2006" s="16">
        <f t="shared" si="107"/>
        <v>50.509404515047429</v>
      </c>
      <c r="H2006" s="8">
        <f t="shared" si="108"/>
        <v>23.739420122072289</v>
      </c>
      <c r="I2006" s="8">
        <f t="shared" si="109"/>
        <v>183.53253361877975</v>
      </c>
    </row>
    <row r="2007" spans="2:9" x14ac:dyDescent="0.3">
      <c r="B2007" s="6" t="s">
        <v>107</v>
      </c>
      <c r="C2007" t="s">
        <v>83</v>
      </c>
      <c r="D2007">
        <v>93</v>
      </c>
      <c r="E2007" s="7">
        <f t="shared" si="106"/>
        <v>29.617834394904456</v>
      </c>
      <c r="F2007">
        <v>50</v>
      </c>
      <c r="G2007" s="16">
        <f t="shared" si="107"/>
        <v>271.89574007813195</v>
      </c>
      <c r="H2007" s="8">
        <f t="shared" si="108"/>
        <v>127.79099783672201</v>
      </c>
      <c r="I2007" s="8">
        <f t="shared" si="109"/>
        <v>688.96392502987237</v>
      </c>
    </row>
    <row r="2008" spans="2:9" x14ac:dyDescent="0.3">
      <c r="B2008" s="6" t="s">
        <v>107</v>
      </c>
      <c r="C2008" t="s">
        <v>83</v>
      </c>
      <c r="D2008">
        <v>11</v>
      </c>
      <c r="E2008" s="7">
        <f t="shared" si="106"/>
        <v>3.5031847133757958</v>
      </c>
      <c r="F2008">
        <v>50</v>
      </c>
      <c r="G2008" s="16">
        <f t="shared" si="107"/>
        <v>1.1883864272051015</v>
      </c>
      <c r="H2008" s="8">
        <f t="shared" si="108"/>
        <v>0.55854162078639769</v>
      </c>
      <c r="I2008" s="8">
        <f t="shared" si="109"/>
        <v>9.6386443436945939</v>
      </c>
    </row>
    <row r="2009" spans="2:9" x14ac:dyDescent="0.3">
      <c r="B2009" s="6" t="s">
        <v>107</v>
      </c>
      <c r="C2009" t="s">
        <v>83</v>
      </c>
      <c r="D2009">
        <v>61</v>
      </c>
      <c r="E2009" s="7">
        <f t="shared" si="106"/>
        <v>19.426751592356688</v>
      </c>
      <c r="F2009">
        <v>50</v>
      </c>
      <c r="G2009" s="16">
        <f t="shared" si="107"/>
        <v>92.956064660805907</v>
      </c>
      <c r="H2009" s="8">
        <f t="shared" si="108"/>
        <v>43.689350390578774</v>
      </c>
      <c r="I2009" s="8">
        <f t="shared" si="109"/>
        <v>296.40822812303793</v>
      </c>
    </row>
    <row r="2010" spans="2:9" x14ac:dyDescent="0.3">
      <c r="B2010" s="6" t="s">
        <v>107</v>
      </c>
      <c r="C2010" t="s">
        <v>83</v>
      </c>
      <c r="D2010">
        <v>41</v>
      </c>
      <c r="E2010" s="7">
        <f t="shared" si="106"/>
        <v>13.057324840764331</v>
      </c>
      <c r="F2010">
        <v>50</v>
      </c>
      <c r="G2010" s="16">
        <f t="shared" si="107"/>
        <v>33.818022957337249</v>
      </c>
      <c r="H2010" s="8">
        <f t="shared" si="108"/>
        <v>15.894470789948507</v>
      </c>
      <c r="I2010" s="8">
        <f t="shared" si="109"/>
        <v>133.90546398141004</v>
      </c>
    </row>
    <row r="2011" spans="2:9" x14ac:dyDescent="0.3">
      <c r="B2011" s="6" t="s">
        <v>22</v>
      </c>
      <c r="C2011" t="s">
        <v>109</v>
      </c>
      <c r="D2011">
        <v>43</v>
      </c>
      <c r="E2011" s="7">
        <f t="shared" si="106"/>
        <v>13.694267515923567</v>
      </c>
      <c r="F2011">
        <v>50</v>
      </c>
      <c r="G2011" s="16">
        <f t="shared" si="107"/>
        <v>38.176008502857414</v>
      </c>
      <c r="H2011" s="8">
        <f t="shared" si="108"/>
        <v>17.942723996342984</v>
      </c>
      <c r="I2011" s="8">
        <f t="shared" si="109"/>
        <v>147.28804455777941</v>
      </c>
    </row>
    <row r="2012" spans="2:9" x14ac:dyDescent="0.3">
      <c r="B2012" s="6" t="s">
        <v>107</v>
      </c>
      <c r="C2012" t="s">
        <v>83</v>
      </c>
      <c r="D2012">
        <v>71</v>
      </c>
      <c r="E2012" s="7">
        <f t="shared" si="106"/>
        <v>22.611464968152866</v>
      </c>
      <c r="F2012">
        <v>50</v>
      </c>
      <c r="G2012" s="16">
        <f t="shared" si="107"/>
        <v>136.79360558186349</v>
      </c>
      <c r="H2012" s="8">
        <f t="shared" si="108"/>
        <v>64.292994623475835</v>
      </c>
      <c r="I2012" s="8">
        <f t="shared" si="109"/>
        <v>401.5570755087972</v>
      </c>
    </row>
    <row r="2013" spans="2:9" x14ac:dyDescent="0.3">
      <c r="B2013" s="6" t="s">
        <v>26</v>
      </c>
      <c r="C2013" t="s">
        <v>108</v>
      </c>
      <c r="D2013">
        <v>47</v>
      </c>
      <c r="E2013" s="7">
        <f t="shared" si="106"/>
        <v>14.968152866242038</v>
      </c>
      <c r="F2013">
        <v>50</v>
      </c>
      <c r="G2013" s="16">
        <f t="shared" si="107"/>
        <v>47.874290165245462</v>
      </c>
      <c r="H2013" s="8">
        <f t="shared" si="108"/>
        <v>22.500916377665366</v>
      </c>
      <c r="I2013" s="8">
        <f t="shared" si="109"/>
        <v>175.96500293571373</v>
      </c>
    </row>
    <row r="2014" spans="2:9" x14ac:dyDescent="0.3">
      <c r="B2014" s="6" t="s">
        <v>26</v>
      </c>
      <c r="C2014" t="s">
        <v>108</v>
      </c>
      <c r="D2014">
        <v>88</v>
      </c>
      <c r="E2014" s="7">
        <f t="shared" si="106"/>
        <v>28.025477707006367</v>
      </c>
      <c r="F2014">
        <v>50</v>
      </c>
      <c r="G2014" s="16">
        <f t="shared" si="107"/>
        <v>236.22273848280318</v>
      </c>
      <c r="H2014" s="8">
        <f t="shared" si="108"/>
        <v>111.02468708691748</v>
      </c>
      <c r="I2014" s="8">
        <f t="shared" si="109"/>
        <v>616.87323799645401</v>
      </c>
    </row>
    <row r="2015" spans="2:9" x14ac:dyDescent="0.3">
      <c r="B2015" s="6" t="s">
        <v>55</v>
      </c>
      <c r="C2015" t="s">
        <v>56</v>
      </c>
      <c r="D2015">
        <v>20</v>
      </c>
      <c r="E2015" s="7">
        <f t="shared" si="106"/>
        <v>6.3694267515923562</v>
      </c>
      <c r="F2015">
        <v>50</v>
      </c>
      <c r="G2015" s="16">
        <f t="shared" si="107"/>
        <v>5.4417005351814183</v>
      </c>
      <c r="H2015" s="8">
        <f t="shared" si="108"/>
        <v>2.5575992515352666</v>
      </c>
      <c r="I2015" s="8">
        <f t="shared" si="109"/>
        <v>31.863287086593701</v>
      </c>
    </row>
    <row r="2016" spans="2:9" x14ac:dyDescent="0.3">
      <c r="B2016" s="6" t="s">
        <v>26</v>
      </c>
      <c r="C2016" t="s">
        <v>108</v>
      </c>
      <c r="D2016">
        <v>38</v>
      </c>
      <c r="E2016" s="7">
        <f t="shared" si="106"/>
        <v>12.101910828025478</v>
      </c>
      <c r="F2016">
        <v>50</v>
      </c>
      <c r="G2016" s="16">
        <f t="shared" si="107"/>
        <v>27.871641848125346</v>
      </c>
      <c r="H2016" s="8">
        <f t="shared" si="108"/>
        <v>13.099671668618912</v>
      </c>
      <c r="I2016" s="8">
        <f t="shared" si="109"/>
        <v>115.02646638260329</v>
      </c>
    </row>
    <row r="2017" spans="2:9" x14ac:dyDescent="0.3">
      <c r="B2017" s="6" t="s">
        <v>49</v>
      </c>
      <c r="C2017" t="s">
        <v>50</v>
      </c>
      <c r="D2017">
        <v>13</v>
      </c>
      <c r="E2017" s="7">
        <f t="shared" si="106"/>
        <v>4.1401273885350314</v>
      </c>
      <c r="F2017">
        <v>50</v>
      </c>
      <c r="G2017" s="16">
        <f t="shared" si="107"/>
        <v>1.8180219855478328</v>
      </c>
      <c r="H2017" s="8">
        <f t="shared" si="108"/>
        <v>0.85447033320748134</v>
      </c>
      <c r="I2017" s="8">
        <f t="shared" si="109"/>
        <v>13.462238794085838</v>
      </c>
    </row>
    <row r="2018" spans="2:9" x14ac:dyDescent="0.3">
      <c r="B2018" s="6" t="s">
        <v>55</v>
      </c>
      <c r="C2018" t="s">
        <v>56</v>
      </c>
      <c r="D2018">
        <v>67</v>
      </c>
      <c r="E2018" s="7">
        <f t="shared" si="106"/>
        <v>21.337579617834393</v>
      </c>
      <c r="F2018">
        <v>50</v>
      </c>
      <c r="G2018" s="16">
        <f t="shared" si="107"/>
        <v>118.02490842689835</v>
      </c>
      <c r="H2018" s="8">
        <f t="shared" si="108"/>
        <v>55.471706960642223</v>
      </c>
      <c r="I2018" s="8">
        <f t="shared" si="109"/>
        <v>357.58573932929778</v>
      </c>
    </row>
    <row r="2019" spans="2:9" x14ac:dyDescent="0.3">
      <c r="B2019" s="6" t="s">
        <v>22</v>
      </c>
      <c r="C2019" t="s">
        <v>109</v>
      </c>
      <c r="D2019">
        <v>62</v>
      </c>
      <c r="E2019" s="7">
        <f t="shared" si="106"/>
        <v>19.745222929936304</v>
      </c>
      <c r="F2019">
        <v>50</v>
      </c>
      <c r="G2019" s="16">
        <f t="shared" si="107"/>
        <v>96.883573474831977</v>
      </c>
      <c r="H2019" s="8">
        <f t="shared" si="108"/>
        <v>45.535279533171028</v>
      </c>
      <c r="I2019" s="8">
        <f t="shared" si="109"/>
        <v>306.20618890216548</v>
      </c>
    </row>
    <row r="2020" spans="2:9" x14ac:dyDescent="0.3">
      <c r="B2020" s="6" t="s">
        <v>49</v>
      </c>
      <c r="C2020" t="s">
        <v>50</v>
      </c>
      <c r="D2020">
        <v>14</v>
      </c>
      <c r="E2020" s="7">
        <f t="shared" si="106"/>
        <v>4.4585987261146496</v>
      </c>
      <c r="F2020">
        <v>50</v>
      </c>
      <c r="G2020" s="16">
        <f t="shared" si="107"/>
        <v>2.1953772026521454</v>
      </c>
      <c r="H2020" s="8">
        <f t="shared" si="108"/>
        <v>1.0318272852465082</v>
      </c>
      <c r="I2020" s="8">
        <f t="shared" si="109"/>
        <v>15.613010672430914</v>
      </c>
    </row>
    <row r="2021" spans="2:9" x14ac:dyDescent="0.3">
      <c r="B2021" s="6" t="s">
        <v>107</v>
      </c>
      <c r="C2021" t="s">
        <v>83</v>
      </c>
      <c r="D2021">
        <v>34</v>
      </c>
      <c r="E2021" s="7">
        <f t="shared" si="106"/>
        <v>10.828025477707007</v>
      </c>
      <c r="F2021">
        <v>50</v>
      </c>
      <c r="G2021" s="16">
        <f t="shared" si="107"/>
        <v>21.000379507614944</v>
      </c>
      <c r="H2021" s="8">
        <f t="shared" si="108"/>
        <v>9.8701783685790225</v>
      </c>
      <c r="I2021" s="8">
        <f t="shared" si="109"/>
        <v>92.084899680255816</v>
      </c>
    </row>
    <row r="2022" spans="2:9" x14ac:dyDescent="0.3">
      <c r="B2022" s="6" t="s">
        <v>107</v>
      </c>
      <c r="C2022" t="s">
        <v>83</v>
      </c>
      <c r="D2022">
        <v>38</v>
      </c>
      <c r="E2022" s="7">
        <f t="shared" si="106"/>
        <v>12.101910828025478</v>
      </c>
      <c r="F2022">
        <v>50</v>
      </c>
      <c r="G2022" s="16">
        <f t="shared" si="107"/>
        <v>27.871641848125346</v>
      </c>
      <c r="H2022" s="8">
        <f t="shared" si="108"/>
        <v>13.099671668618912</v>
      </c>
      <c r="I2022" s="8">
        <f t="shared" si="109"/>
        <v>115.02646638260329</v>
      </c>
    </row>
    <row r="2023" spans="2:9" x14ac:dyDescent="0.3">
      <c r="B2023" s="6" t="s">
        <v>107</v>
      </c>
      <c r="C2023" t="s">
        <v>83</v>
      </c>
      <c r="D2023">
        <v>35</v>
      </c>
      <c r="E2023" s="7">
        <f t="shared" si="106"/>
        <v>11.146496815286623</v>
      </c>
      <c r="F2023">
        <v>50</v>
      </c>
      <c r="G2023" s="16">
        <f t="shared" si="107"/>
        <v>22.608225284226034</v>
      </c>
      <c r="H2023" s="8">
        <f t="shared" si="108"/>
        <v>10.625865883586235</v>
      </c>
      <c r="I2023" s="8">
        <f t="shared" si="109"/>
        <v>97.581316702693215</v>
      </c>
    </row>
    <row r="2024" spans="2:9" x14ac:dyDescent="0.3">
      <c r="B2024" s="6" t="s">
        <v>55</v>
      </c>
      <c r="C2024" t="s">
        <v>56</v>
      </c>
      <c r="D2024">
        <v>69</v>
      </c>
      <c r="E2024" s="7">
        <f t="shared" si="106"/>
        <v>21.97452229299363</v>
      </c>
      <c r="F2024">
        <v>50</v>
      </c>
      <c r="G2024" s="16">
        <f t="shared" si="107"/>
        <v>127.19915762043212</v>
      </c>
      <c r="H2024" s="8">
        <f t="shared" si="108"/>
        <v>59.783604081603094</v>
      </c>
      <c r="I2024" s="8">
        <f t="shared" si="109"/>
        <v>379.25277454818155</v>
      </c>
    </row>
    <row r="2025" spans="2:9" x14ac:dyDescent="0.3">
      <c r="B2025" s="6" t="s">
        <v>107</v>
      </c>
      <c r="C2025" t="s">
        <v>83</v>
      </c>
      <c r="D2025">
        <v>34</v>
      </c>
      <c r="E2025" s="7">
        <f t="shared" si="106"/>
        <v>10.828025477707007</v>
      </c>
      <c r="F2025">
        <v>50</v>
      </c>
      <c r="G2025" s="16">
        <f t="shared" si="107"/>
        <v>21.000379507614944</v>
      </c>
      <c r="H2025" s="8">
        <f t="shared" si="108"/>
        <v>9.8701783685790225</v>
      </c>
      <c r="I2025" s="8">
        <f t="shared" si="109"/>
        <v>92.084899680255816</v>
      </c>
    </row>
    <row r="2026" spans="2:9" x14ac:dyDescent="0.3">
      <c r="B2026" s="6" t="s">
        <v>107</v>
      </c>
      <c r="C2026" t="s">
        <v>83</v>
      </c>
      <c r="D2026">
        <v>64</v>
      </c>
      <c r="E2026" s="7">
        <f t="shared" si="106"/>
        <v>20.38216560509554</v>
      </c>
      <c r="F2026">
        <v>50</v>
      </c>
      <c r="G2026" s="16">
        <f t="shared" si="107"/>
        <v>105.03676391020063</v>
      </c>
      <c r="H2026" s="8">
        <f t="shared" si="108"/>
        <v>49.367279037794297</v>
      </c>
      <c r="I2026" s="8">
        <f t="shared" si="109"/>
        <v>326.28005976671949</v>
      </c>
    </row>
    <row r="2027" spans="2:9" x14ac:dyDescent="0.3">
      <c r="B2027" s="6" t="s">
        <v>107</v>
      </c>
      <c r="C2027" t="s">
        <v>83</v>
      </c>
      <c r="D2027">
        <v>29</v>
      </c>
      <c r="E2027" s="7">
        <f t="shared" si="106"/>
        <v>9.2356687898089174</v>
      </c>
      <c r="F2027">
        <v>51</v>
      </c>
      <c r="G2027" s="16">
        <f t="shared" si="107"/>
        <v>14.009292529252955</v>
      </c>
      <c r="H2027" s="8">
        <f t="shared" si="108"/>
        <v>6.5843674887488879</v>
      </c>
      <c r="I2027" s="8">
        <f t="shared" si="109"/>
        <v>66.992561099563275</v>
      </c>
    </row>
    <row r="2028" spans="2:9" x14ac:dyDescent="0.3">
      <c r="B2028" s="6" t="s">
        <v>52</v>
      </c>
      <c r="C2028" t="s">
        <v>53</v>
      </c>
      <c r="D2028">
        <v>11.5</v>
      </c>
      <c r="E2028" s="7">
        <f t="shared" si="106"/>
        <v>3.6624203821656049</v>
      </c>
      <c r="F2028">
        <v>51</v>
      </c>
      <c r="G2028" s="16">
        <f t="shared" si="107"/>
        <v>1.3307280243716826</v>
      </c>
      <c r="H2028" s="8">
        <f t="shared" si="108"/>
        <v>0.62544217145469083</v>
      </c>
      <c r="I2028" s="8">
        <f t="shared" si="109"/>
        <v>10.534799293005044</v>
      </c>
    </row>
    <row r="2029" spans="2:9" x14ac:dyDescent="0.3">
      <c r="B2029" s="6" t="s">
        <v>113</v>
      </c>
      <c r="C2029" t="s">
        <v>18</v>
      </c>
      <c r="D2029">
        <v>47</v>
      </c>
      <c r="E2029" s="7">
        <f t="shared" si="106"/>
        <v>14.968152866242038</v>
      </c>
      <c r="F2029">
        <v>51</v>
      </c>
      <c r="G2029" s="16">
        <f t="shared" si="107"/>
        <v>47.874290165245462</v>
      </c>
      <c r="H2029" s="8">
        <f t="shared" si="108"/>
        <v>22.500916377665366</v>
      </c>
      <c r="I2029" s="8">
        <f t="shared" si="109"/>
        <v>175.96500293571373</v>
      </c>
    </row>
    <row r="2030" spans="2:9" x14ac:dyDescent="0.3">
      <c r="B2030" s="6" t="s">
        <v>107</v>
      </c>
      <c r="C2030" t="s">
        <v>83</v>
      </c>
      <c r="D2030">
        <v>30</v>
      </c>
      <c r="E2030" s="7">
        <f t="shared" si="106"/>
        <v>9.5541401273885338</v>
      </c>
      <c r="F2030">
        <v>51</v>
      </c>
      <c r="G2030" s="16">
        <f t="shared" si="107"/>
        <v>15.271682713902763</v>
      </c>
      <c r="H2030" s="8">
        <f t="shared" si="108"/>
        <v>7.1776908755342985</v>
      </c>
      <c r="I2030" s="8">
        <f t="shared" si="109"/>
        <v>71.692395944835823</v>
      </c>
    </row>
    <row r="2031" spans="2:9" x14ac:dyDescent="0.3">
      <c r="B2031" s="6" t="s">
        <v>107</v>
      </c>
      <c r="C2031" t="s">
        <v>83</v>
      </c>
      <c r="D2031">
        <v>18</v>
      </c>
      <c r="E2031" s="7">
        <f t="shared" si="106"/>
        <v>5.7324840764331206</v>
      </c>
      <c r="F2031">
        <v>51</v>
      </c>
      <c r="G2031" s="16">
        <f t="shared" si="107"/>
        <v>4.1618059307872386</v>
      </c>
      <c r="H2031" s="8">
        <f t="shared" si="108"/>
        <v>1.9560487874700021</v>
      </c>
      <c r="I2031" s="8">
        <f t="shared" si="109"/>
        <v>25.809262540140899</v>
      </c>
    </row>
    <row r="2032" spans="2:9" x14ac:dyDescent="0.3">
      <c r="B2032" s="6" t="s">
        <v>107</v>
      </c>
      <c r="C2032" t="s">
        <v>83</v>
      </c>
      <c r="D2032">
        <v>42</v>
      </c>
      <c r="E2032" s="7">
        <f t="shared" si="106"/>
        <v>13.375796178343949</v>
      </c>
      <c r="F2032">
        <v>51</v>
      </c>
      <c r="G2032" s="16">
        <f t="shared" si="107"/>
        <v>35.956941485064313</v>
      </c>
      <c r="H2032" s="8">
        <f t="shared" si="108"/>
        <v>16.899762497980227</v>
      </c>
      <c r="I2032" s="8">
        <f t="shared" si="109"/>
        <v>140.51709605187824</v>
      </c>
    </row>
    <row r="2033" spans="2:9" x14ac:dyDescent="0.3">
      <c r="B2033" s="6" t="s">
        <v>107</v>
      </c>
      <c r="C2033" t="s">
        <v>83</v>
      </c>
      <c r="D2033">
        <v>44</v>
      </c>
      <c r="E2033" s="7">
        <f t="shared" si="106"/>
        <v>14.012738853503183</v>
      </c>
      <c r="F2033">
        <v>51</v>
      </c>
      <c r="G2033" s="16">
        <f t="shared" si="107"/>
        <v>40.476258507180518</v>
      </c>
      <c r="H2033" s="8">
        <f t="shared" si="108"/>
        <v>19.023841498374843</v>
      </c>
      <c r="I2033" s="8">
        <f t="shared" si="109"/>
        <v>154.2183094991135</v>
      </c>
    </row>
    <row r="2034" spans="2:9" x14ac:dyDescent="0.3">
      <c r="B2034" s="6" t="s">
        <v>107</v>
      </c>
      <c r="C2034" t="s">
        <v>83</v>
      </c>
      <c r="D2034">
        <v>14</v>
      </c>
      <c r="E2034" s="7">
        <f t="shared" si="106"/>
        <v>4.4585987261146496</v>
      </c>
      <c r="F2034">
        <v>51</v>
      </c>
      <c r="G2034" s="16">
        <f t="shared" si="107"/>
        <v>2.1953772026521454</v>
      </c>
      <c r="H2034" s="8">
        <f t="shared" si="108"/>
        <v>1.0318272852465082</v>
      </c>
      <c r="I2034" s="8">
        <f t="shared" si="109"/>
        <v>15.613010672430914</v>
      </c>
    </row>
    <row r="2035" spans="2:9" x14ac:dyDescent="0.3">
      <c r="B2035" s="6" t="s">
        <v>55</v>
      </c>
      <c r="C2035" t="s">
        <v>56</v>
      </c>
      <c r="D2035">
        <v>29</v>
      </c>
      <c r="E2035" s="7">
        <f t="shared" si="106"/>
        <v>9.2356687898089174</v>
      </c>
      <c r="F2035">
        <v>51</v>
      </c>
      <c r="G2035" s="16">
        <f t="shared" si="107"/>
        <v>14.009292529252955</v>
      </c>
      <c r="H2035" s="8">
        <f t="shared" si="108"/>
        <v>6.5843674887488879</v>
      </c>
      <c r="I2035" s="8">
        <f t="shared" si="109"/>
        <v>66.992561099563275</v>
      </c>
    </row>
    <row r="2036" spans="2:9" x14ac:dyDescent="0.3">
      <c r="B2036" s="6" t="s">
        <v>55</v>
      </c>
      <c r="C2036" t="s">
        <v>56</v>
      </c>
      <c r="D2036">
        <v>38</v>
      </c>
      <c r="E2036" s="7">
        <f t="shared" si="106"/>
        <v>12.101910828025478</v>
      </c>
      <c r="F2036">
        <v>51</v>
      </c>
      <c r="G2036" s="16">
        <f t="shared" si="107"/>
        <v>27.871641848125346</v>
      </c>
      <c r="H2036" s="8">
        <f t="shared" si="108"/>
        <v>13.099671668618912</v>
      </c>
      <c r="I2036" s="8">
        <f t="shared" si="109"/>
        <v>115.02646638260329</v>
      </c>
    </row>
    <row r="2037" spans="2:9" x14ac:dyDescent="0.3">
      <c r="B2037" s="6" t="s">
        <v>107</v>
      </c>
      <c r="C2037" t="s">
        <v>83</v>
      </c>
      <c r="D2037">
        <v>47</v>
      </c>
      <c r="E2037" s="7">
        <f t="shared" si="106"/>
        <v>14.968152866242038</v>
      </c>
      <c r="F2037">
        <v>51</v>
      </c>
      <c r="G2037" s="16">
        <f t="shared" si="107"/>
        <v>47.874290165245462</v>
      </c>
      <c r="H2037" s="8">
        <f t="shared" si="108"/>
        <v>22.500916377665366</v>
      </c>
      <c r="I2037" s="8">
        <f t="shared" si="109"/>
        <v>175.96500293571373</v>
      </c>
    </row>
    <row r="2038" spans="2:9" x14ac:dyDescent="0.3">
      <c r="B2038" s="6" t="s">
        <v>107</v>
      </c>
      <c r="C2038" t="s">
        <v>83</v>
      </c>
      <c r="D2038">
        <v>37</v>
      </c>
      <c r="E2038" s="7">
        <f t="shared" si="106"/>
        <v>11.783439490445859</v>
      </c>
      <c r="F2038">
        <v>51</v>
      </c>
      <c r="G2038" s="16">
        <f t="shared" si="107"/>
        <v>26.042740712103306</v>
      </c>
      <c r="H2038" s="8">
        <f t="shared" si="108"/>
        <v>12.240088134688554</v>
      </c>
      <c r="I2038" s="8">
        <f t="shared" si="109"/>
        <v>109.05210005386697</v>
      </c>
    </row>
    <row r="2039" spans="2:9" x14ac:dyDescent="0.3">
      <c r="B2039" s="6" t="s">
        <v>107</v>
      </c>
      <c r="C2039" t="s">
        <v>83</v>
      </c>
      <c r="D2039">
        <v>36</v>
      </c>
      <c r="E2039" s="7">
        <f t="shared" si="106"/>
        <v>11.464968152866241</v>
      </c>
      <c r="F2039">
        <v>51</v>
      </c>
      <c r="G2039" s="16">
        <f t="shared" si="107"/>
        <v>24.288638087192005</v>
      </c>
      <c r="H2039" s="8">
        <f t="shared" si="108"/>
        <v>11.415659900980241</v>
      </c>
      <c r="I2039" s="8">
        <f t="shared" si="109"/>
        <v>103.2370501605636</v>
      </c>
    </row>
    <row r="2040" spans="2:9" x14ac:dyDescent="0.3">
      <c r="B2040" s="6" t="s">
        <v>107</v>
      </c>
      <c r="C2040" t="s">
        <v>83</v>
      </c>
      <c r="D2040">
        <v>49</v>
      </c>
      <c r="E2040" s="7">
        <f t="shared" si="106"/>
        <v>15.605095541401273</v>
      </c>
      <c r="F2040">
        <v>51</v>
      </c>
      <c r="G2040" s="16">
        <f t="shared" si="107"/>
        <v>53.230717849187172</v>
      </c>
      <c r="H2040" s="8">
        <f t="shared" si="108"/>
        <v>25.01843738911797</v>
      </c>
      <c r="I2040" s="8">
        <f t="shared" si="109"/>
        <v>191.25938073727869</v>
      </c>
    </row>
    <row r="2041" spans="2:9" x14ac:dyDescent="0.3">
      <c r="B2041" s="6" t="s">
        <v>107</v>
      </c>
      <c r="C2041" t="s">
        <v>83</v>
      </c>
      <c r="D2041">
        <v>26</v>
      </c>
      <c r="E2041" s="7">
        <f t="shared" si="106"/>
        <v>8.2802547770700627</v>
      </c>
      <c r="F2041">
        <v>51</v>
      </c>
      <c r="G2041" s="16">
        <f t="shared" si="107"/>
        <v>10.610124252760826</v>
      </c>
      <c r="H2041" s="8">
        <f t="shared" si="108"/>
        <v>4.9867583987975879</v>
      </c>
      <c r="I2041" s="8">
        <f t="shared" si="109"/>
        <v>53.848955176343352</v>
      </c>
    </row>
    <row r="2042" spans="2:9" x14ac:dyDescent="0.3">
      <c r="B2042" s="6" t="s">
        <v>107</v>
      </c>
      <c r="C2042" t="s">
        <v>83</v>
      </c>
      <c r="D2042">
        <v>26</v>
      </c>
      <c r="E2042" s="7">
        <f t="shared" si="106"/>
        <v>8.2802547770700627</v>
      </c>
      <c r="F2042">
        <v>51</v>
      </c>
      <c r="G2042" s="16">
        <f t="shared" si="107"/>
        <v>10.610124252760826</v>
      </c>
      <c r="H2042" s="8">
        <f t="shared" si="108"/>
        <v>4.9867583987975879</v>
      </c>
      <c r="I2042" s="8">
        <f t="shared" si="109"/>
        <v>53.848955176343352</v>
      </c>
    </row>
    <row r="2043" spans="2:9" x14ac:dyDescent="0.3">
      <c r="B2043" s="6" t="s">
        <v>107</v>
      </c>
      <c r="C2043" t="s">
        <v>83</v>
      </c>
      <c r="D2043">
        <v>33</v>
      </c>
      <c r="E2043" s="7">
        <f t="shared" si="106"/>
        <v>10.509554140127388</v>
      </c>
      <c r="F2043">
        <v>51</v>
      </c>
      <c r="G2043" s="16">
        <f t="shared" si="107"/>
        <v>19.463963264735195</v>
      </c>
      <c r="H2043" s="8">
        <f t="shared" si="108"/>
        <v>9.1480627344255421</v>
      </c>
      <c r="I2043" s="8">
        <f t="shared" si="109"/>
        <v>86.747799093251359</v>
      </c>
    </row>
    <row r="2044" spans="2:9" x14ac:dyDescent="0.3">
      <c r="B2044" s="6" t="s">
        <v>107</v>
      </c>
      <c r="C2044" t="s">
        <v>83</v>
      </c>
      <c r="D2044">
        <v>37</v>
      </c>
      <c r="E2044" s="7">
        <f t="shared" si="106"/>
        <v>11.783439490445859</v>
      </c>
      <c r="F2044">
        <v>51</v>
      </c>
      <c r="G2044" s="16">
        <f t="shared" si="107"/>
        <v>26.042740712103306</v>
      </c>
      <c r="H2044" s="8">
        <f t="shared" si="108"/>
        <v>12.240088134688554</v>
      </c>
      <c r="I2044" s="8">
        <f t="shared" si="109"/>
        <v>109.05210005386697</v>
      </c>
    </row>
    <row r="2045" spans="2:9" x14ac:dyDescent="0.3">
      <c r="B2045" s="6" t="s">
        <v>107</v>
      </c>
      <c r="C2045" t="s">
        <v>83</v>
      </c>
      <c r="D2045">
        <v>43</v>
      </c>
      <c r="E2045" s="7">
        <f t="shared" si="106"/>
        <v>13.694267515923567</v>
      </c>
      <c r="F2045">
        <v>51</v>
      </c>
      <c r="G2045" s="16">
        <f t="shared" si="107"/>
        <v>38.176008502857414</v>
      </c>
      <c r="H2045" s="8">
        <f t="shared" si="108"/>
        <v>17.942723996342984</v>
      </c>
      <c r="I2045" s="8">
        <f t="shared" si="109"/>
        <v>147.28804455777941</v>
      </c>
    </row>
    <row r="2046" spans="2:9" x14ac:dyDescent="0.3">
      <c r="B2046" s="6" t="s">
        <v>107</v>
      </c>
      <c r="C2046" t="s">
        <v>83</v>
      </c>
      <c r="D2046">
        <v>68</v>
      </c>
      <c r="E2046" s="7">
        <f t="shared" si="106"/>
        <v>21.656050955414013</v>
      </c>
      <c r="F2046">
        <v>51</v>
      </c>
      <c r="G2046" s="16">
        <f t="shared" si="107"/>
        <v>122.55992375349885</v>
      </c>
      <c r="H2046" s="8">
        <f t="shared" si="108"/>
        <v>57.603164164144459</v>
      </c>
      <c r="I2046" s="8">
        <f t="shared" si="109"/>
        <v>368.33959872102326</v>
      </c>
    </row>
    <row r="2047" spans="2:9" x14ac:dyDescent="0.3">
      <c r="B2047" s="6" t="s">
        <v>107</v>
      </c>
      <c r="C2047" t="s">
        <v>25</v>
      </c>
      <c r="D2047">
        <v>22</v>
      </c>
      <c r="E2047" s="7">
        <f t="shared" si="106"/>
        <v>7.0063694267515917</v>
      </c>
      <c r="F2047">
        <v>51</v>
      </c>
      <c r="G2047" s="16">
        <f t="shared" si="107"/>
        <v>6.9355198964445544</v>
      </c>
      <c r="H2047" s="8">
        <f t="shared" si="108"/>
        <v>3.2596943513289403</v>
      </c>
      <c r="I2047" s="8">
        <f t="shared" si="109"/>
        <v>38.554577374778376</v>
      </c>
    </row>
    <row r="2048" spans="2:9" x14ac:dyDescent="0.3">
      <c r="B2048" s="6" t="s">
        <v>22</v>
      </c>
      <c r="C2048" t="s">
        <v>109</v>
      </c>
      <c r="D2048">
        <v>99</v>
      </c>
      <c r="E2048" s="7">
        <f t="shared" si="106"/>
        <v>31.528662420382165</v>
      </c>
      <c r="F2048">
        <v>51</v>
      </c>
      <c r="G2048" s="16">
        <f t="shared" si="107"/>
        <v>318.79013197916419</v>
      </c>
      <c r="H2048" s="8">
        <f t="shared" si="108"/>
        <v>149.83136203020715</v>
      </c>
      <c r="I2048" s="8">
        <f t="shared" si="109"/>
        <v>780.73019183926226</v>
      </c>
    </row>
    <row r="2049" spans="2:9" x14ac:dyDescent="0.3">
      <c r="B2049" s="6" t="s">
        <v>107</v>
      </c>
      <c r="C2049" t="s">
        <v>83</v>
      </c>
      <c r="D2049">
        <v>31</v>
      </c>
      <c r="E2049" s="7">
        <f t="shared" si="106"/>
        <v>9.872611464968152</v>
      </c>
      <c r="F2049">
        <v>51</v>
      </c>
      <c r="G2049" s="16">
        <f t="shared" si="107"/>
        <v>16.600792075535921</v>
      </c>
      <c r="H2049" s="8">
        <f t="shared" si="108"/>
        <v>7.8023722755018827</v>
      </c>
      <c r="I2049" s="8">
        <f t="shared" si="109"/>
        <v>76.55154722554137</v>
      </c>
    </row>
    <row r="2050" spans="2:9" x14ac:dyDescent="0.3">
      <c r="B2050" s="6" t="s">
        <v>107</v>
      </c>
      <c r="C2050" t="s">
        <v>83</v>
      </c>
      <c r="D2050">
        <v>47</v>
      </c>
      <c r="E2050" s="7">
        <f t="shared" si="106"/>
        <v>14.968152866242038</v>
      </c>
      <c r="F2050">
        <v>51</v>
      </c>
      <c r="G2050" s="16">
        <f t="shared" ref="G2050:G2113" si="110">EXP(2.545*LN(E2050)-3.018)</f>
        <v>47.874290165245462</v>
      </c>
      <c r="H2050" s="8">
        <f t="shared" si="108"/>
        <v>22.500916377665366</v>
      </c>
      <c r="I2050" s="8">
        <f t="shared" si="109"/>
        <v>175.96500293571373</v>
      </c>
    </row>
    <row r="2051" spans="2:9" x14ac:dyDescent="0.3">
      <c r="B2051" s="6" t="s">
        <v>107</v>
      </c>
      <c r="C2051" t="s">
        <v>83</v>
      </c>
      <c r="D2051">
        <v>38</v>
      </c>
      <c r="E2051" s="7">
        <f t="shared" si="106"/>
        <v>12.101910828025478</v>
      </c>
      <c r="F2051">
        <v>51</v>
      </c>
      <c r="G2051" s="16">
        <f t="shared" si="110"/>
        <v>27.871641848125346</v>
      </c>
      <c r="H2051" s="8">
        <f t="shared" ref="H2051:H2114" si="111">G2051*0.47</f>
        <v>13.099671668618912</v>
      </c>
      <c r="I2051" s="8">
        <f t="shared" ref="I2051:I2114" si="112">PI()*((E2051/2)^2)</f>
        <v>115.02646638260329</v>
      </c>
    </row>
    <row r="2052" spans="2:9" x14ac:dyDescent="0.3">
      <c r="B2052" s="6" t="s">
        <v>113</v>
      </c>
      <c r="C2052" t="s">
        <v>18</v>
      </c>
      <c r="D2052">
        <v>33</v>
      </c>
      <c r="E2052" s="7">
        <f t="shared" si="106"/>
        <v>10.509554140127388</v>
      </c>
      <c r="F2052">
        <v>51</v>
      </c>
      <c r="G2052" s="16">
        <f t="shared" si="110"/>
        <v>19.463963264735195</v>
      </c>
      <c r="H2052" s="8">
        <f t="shared" si="111"/>
        <v>9.1480627344255421</v>
      </c>
      <c r="I2052" s="8">
        <f t="shared" si="112"/>
        <v>86.747799093251359</v>
      </c>
    </row>
    <row r="2053" spans="2:9" x14ac:dyDescent="0.3">
      <c r="B2053" s="6" t="s">
        <v>120</v>
      </c>
      <c r="C2053" t="s">
        <v>121</v>
      </c>
      <c r="D2053">
        <v>35</v>
      </c>
      <c r="E2053" s="7">
        <f t="shared" si="106"/>
        <v>11.146496815286623</v>
      </c>
      <c r="F2053">
        <v>52</v>
      </c>
      <c r="G2053" s="16">
        <f t="shared" si="110"/>
        <v>22.608225284226034</v>
      </c>
      <c r="H2053" s="8">
        <f t="shared" si="111"/>
        <v>10.625865883586235</v>
      </c>
      <c r="I2053" s="8">
        <f t="shared" si="112"/>
        <v>97.581316702693215</v>
      </c>
    </row>
    <row r="2054" spans="2:9" x14ac:dyDescent="0.3">
      <c r="B2054" s="6" t="s">
        <v>55</v>
      </c>
      <c r="C2054" t="s">
        <v>56</v>
      </c>
      <c r="D2054">
        <v>30</v>
      </c>
      <c r="E2054" s="7">
        <f t="shared" si="106"/>
        <v>9.5541401273885338</v>
      </c>
      <c r="F2054">
        <v>52</v>
      </c>
      <c r="G2054" s="16">
        <f t="shared" si="110"/>
        <v>15.271682713902763</v>
      </c>
      <c r="H2054" s="8">
        <f t="shared" si="111"/>
        <v>7.1776908755342985</v>
      </c>
      <c r="I2054" s="8">
        <f t="shared" si="112"/>
        <v>71.692395944835823</v>
      </c>
    </row>
    <row r="2055" spans="2:9" x14ac:dyDescent="0.3">
      <c r="B2055" s="6" t="s">
        <v>47</v>
      </c>
      <c r="C2055" t="s">
        <v>54</v>
      </c>
      <c r="D2055">
        <v>55</v>
      </c>
      <c r="E2055" s="7">
        <f t="shared" si="106"/>
        <v>17.515923566878982</v>
      </c>
      <c r="F2055">
        <v>52</v>
      </c>
      <c r="G2055" s="16">
        <f t="shared" si="110"/>
        <v>71.422713186885233</v>
      </c>
      <c r="H2055" s="8">
        <f t="shared" si="111"/>
        <v>33.568675197836058</v>
      </c>
      <c r="I2055" s="8">
        <f t="shared" si="112"/>
        <v>240.96610859236495</v>
      </c>
    </row>
    <row r="2056" spans="2:9" x14ac:dyDescent="0.3">
      <c r="B2056" s="6" t="s">
        <v>39</v>
      </c>
      <c r="C2056" t="s">
        <v>40</v>
      </c>
      <c r="D2056">
        <v>33</v>
      </c>
      <c r="E2056" s="7">
        <f t="shared" si="106"/>
        <v>10.509554140127388</v>
      </c>
      <c r="F2056">
        <v>52</v>
      </c>
      <c r="G2056" s="16">
        <f t="shared" si="110"/>
        <v>19.463963264735195</v>
      </c>
      <c r="H2056" s="8">
        <f t="shared" si="111"/>
        <v>9.1480627344255421</v>
      </c>
      <c r="I2056" s="8">
        <f t="shared" si="112"/>
        <v>86.747799093251359</v>
      </c>
    </row>
    <row r="2057" spans="2:9" x14ac:dyDescent="0.3">
      <c r="B2057" s="6" t="s">
        <v>39</v>
      </c>
      <c r="C2057" t="s">
        <v>40</v>
      </c>
      <c r="D2057">
        <v>25</v>
      </c>
      <c r="E2057" s="7">
        <f t="shared" si="106"/>
        <v>7.9617834394904454</v>
      </c>
      <c r="F2057">
        <v>52</v>
      </c>
      <c r="G2057" s="16">
        <f t="shared" si="110"/>
        <v>9.6021972115884662</v>
      </c>
      <c r="H2057" s="8">
        <f t="shared" si="111"/>
        <v>4.5130326894465789</v>
      </c>
      <c r="I2057" s="8">
        <f t="shared" si="112"/>
        <v>49.786386072802657</v>
      </c>
    </row>
    <row r="2058" spans="2:9" x14ac:dyDescent="0.3">
      <c r="B2058" s="6" t="s">
        <v>61</v>
      </c>
      <c r="C2058" t="s">
        <v>62</v>
      </c>
      <c r="D2058">
        <v>16</v>
      </c>
      <c r="E2058" s="7">
        <f t="shared" si="106"/>
        <v>5.0955414012738851</v>
      </c>
      <c r="F2058">
        <v>52</v>
      </c>
      <c r="G2058" s="16">
        <f t="shared" si="110"/>
        <v>3.0838884124204617</v>
      </c>
      <c r="H2058" s="8">
        <f t="shared" si="111"/>
        <v>1.4494275538376169</v>
      </c>
      <c r="I2058" s="8">
        <f t="shared" si="112"/>
        <v>20.392503735419968</v>
      </c>
    </row>
    <row r="2059" spans="2:9" x14ac:dyDescent="0.3">
      <c r="B2059" s="6" t="s">
        <v>61</v>
      </c>
      <c r="C2059" t="s">
        <v>62</v>
      </c>
      <c r="D2059">
        <v>15</v>
      </c>
      <c r="E2059" s="7">
        <f t="shared" si="106"/>
        <v>4.7770700636942669</v>
      </c>
      <c r="F2059">
        <v>52</v>
      </c>
      <c r="G2059" s="16">
        <f t="shared" si="110"/>
        <v>2.6167700084154584</v>
      </c>
      <c r="H2059" s="8">
        <f t="shared" si="111"/>
        <v>1.2298819039552653</v>
      </c>
      <c r="I2059" s="8">
        <f t="shared" si="112"/>
        <v>17.923098986208956</v>
      </c>
    </row>
    <row r="2060" spans="2:9" x14ac:dyDescent="0.3">
      <c r="B2060" s="6" t="s">
        <v>96</v>
      </c>
      <c r="C2060" t="s">
        <v>97</v>
      </c>
      <c r="D2060">
        <v>208</v>
      </c>
      <c r="E2060" s="7">
        <f t="shared" si="106"/>
        <v>66.242038216560502</v>
      </c>
      <c r="F2060">
        <v>52</v>
      </c>
      <c r="G2060" s="16">
        <f t="shared" si="110"/>
        <v>2109.0383979935846</v>
      </c>
      <c r="H2060" s="8">
        <f t="shared" si="111"/>
        <v>991.24804705698466</v>
      </c>
      <c r="I2060" s="8">
        <f t="shared" si="112"/>
        <v>3446.3331312859746</v>
      </c>
    </row>
    <row r="2061" spans="2:9" x14ac:dyDescent="0.3">
      <c r="B2061" s="6" t="s">
        <v>107</v>
      </c>
      <c r="C2061" t="s">
        <v>83</v>
      </c>
      <c r="D2061">
        <v>42</v>
      </c>
      <c r="E2061" s="7">
        <f t="shared" si="106"/>
        <v>13.375796178343949</v>
      </c>
      <c r="F2061">
        <v>52</v>
      </c>
      <c r="G2061" s="16">
        <f t="shared" si="110"/>
        <v>35.956941485064313</v>
      </c>
      <c r="H2061" s="8">
        <f t="shared" si="111"/>
        <v>16.899762497980227</v>
      </c>
      <c r="I2061" s="8">
        <f t="shared" si="112"/>
        <v>140.51709605187824</v>
      </c>
    </row>
    <row r="2062" spans="2:9" x14ac:dyDescent="0.3">
      <c r="B2062" s="6" t="s">
        <v>52</v>
      </c>
      <c r="C2062" t="s">
        <v>53</v>
      </c>
      <c r="D2062">
        <v>37</v>
      </c>
      <c r="E2062" s="7">
        <f t="shared" si="106"/>
        <v>11.783439490445859</v>
      </c>
      <c r="F2062">
        <v>52</v>
      </c>
      <c r="G2062" s="16">
        <f t="shared" si="110"/>
        <v>26.042740712103306</v>
      </c>
      <c r="H2062" s="8">
        <f t="shared" si="111"/>
        <v>12.240088134688554</v>
      </c>
      <c r="I2062" s="8">
        <f t="shared" si="112"/>
        <v>109.05210005386697</v>
      </c>
    </row>
    <row r="2063" spans="2:9" x14ac:dyDescent="0.3">
      <c r="B2063" s="6" t="s">
        <v>61</v>
      </c>
      <c r="C2063" t="s">
        <v>62</v>
      </c>
      <c r="D2063">
        <v>16</v>
      </c>
      <c r="E2063" s="7">
        <f t="shared" si="106"/>
        <v>5.0955414012738851</v>
      </c>
      <c r="F2063">
        <v>52</v>
      </c>
      <c r="G2063" s="16">
        <f t="shared" si="110"/>
        <v>3.0838884124204617</v>
      </c>
      <c r="H2063" s="8">
        <f t="shared" si="111"/>
        <v>1.4494275538376169</v>
      </c>
      <c r="I2063" s="8">
        <f t="shared" si="112"/>
        <v>20.392503735419968</v>
      </c>
    </row>
    <row r="2064" spans="2:9" x14ac:dyDescent="0.3">
      <c r="B2064" s="6" t="s">
        <v>122</v>
      </c>
      <c r="C2064" t="s">
        <v>123</v>
      </c>
      <c r="D2064">
        <v>17</v>
      </c>
      <c r="E2064" s="7">
        <f t="shared" si="106"/>
        <v>5.4140127388535033</v>
      </c>
      <c r="F2064">
        <v>52</v>
      </c>
      <c r="G2064" s="16">
        <f t="shared" si="110"/>
        <v>3.5983698908858401</v>
      </c>
      <c r="H2064" s="8">
        <f t="shared" si="111"/>
        <v>1.6912338487163447</v>
      </c>
      <c r="I2064" s="8">
        <f t="shared" si="112"/>
        <v>23.021224920063954</v>
      </c>
    </row>
    <row r="2065" spans="2:9" x14ac:dyDescent="0.3">
      <c r="B2065" s="6" t="s">
        <v>122</v>
      </c>
      <c r="C2065" t="s">
        <v>123</v>
      </c>
      <c r="D2065">
        <v>21</v>
      </c>
      <c r="E2065" s="7">
        <f t="shared" si="106"/>
        <v>6.6878980891719744</v>
      </c>
      <c r="F2065">
        <v>52</v>
      </c>
      <c r="G2065" s="16">
        <f t="shared" si="110"/>
        <v>6.1611446384234441</v>
      </c>
      <c r="H2065" s="8">
        <f t="shared" si="111"/>
        <v>2.8957379800590184</v>
      </c>
      <c r="I2065" s="8">
        <f t="shared" si="112"/>
        <v>35.12927401296956</v>
      </c>
    </row>
    <row r="2066" spans="2:9" x14ac:dyDescent="0.3">
      <c r="B2066" s="6" t="s">
        <v>55</v>
      </c>
      <c r="C2066" t="s">
        <v>56</v>
      </c>
      <c r="D2066">
        <v>38</v>
      </c>
      <c r="E2066" s="7">
        <f t="shared" si="106"/>
        <v>12.101910828025478</v>
      </c>
      <c r="F2066">
        <v>52</v>
      </c>
      <c r="G2066" s="16">
        <f t="shared" si="110"/>
        <v>27.871641848125346</v>
      </c>
      <c r="H2066" s="8">
        <f t="shared" si="111"/>
        <v>13.099671668618912</v>
      </c>
      <c r="I2066" s="8">
        <f t="shared" si="112"/>
        <v>115.02646638260329</v>
      </c>
    </row>
    <row r="2067" spans="2:9" x14ac:dyDescent="0.3">
      <c r="B2067" s="6"/>
      <c r="C2067" t="s">
        <v>106</v>
      </c>
      <c r="D2067">
        <v>21</v>
      </c>
      <c r="E2067" s="7">
        <f t="shared" si="106"/>
        <v>6.6878980891719744</v>
      </c>
      <c r="F2067">
        <v>52</v>
      </c>
      <c r="G2067" s="16">
        <f t="shared" si="110"/>
        <v>6.1611446384234441</v>
      </c>
      <c r="H2067" s="8">
        <f t="shared" si="111"/>
        <v>2.8957379800590184</v>
      </c>
      <c r="I2067" s="8">
        <f t="shared" si="112"/>
        <v>35.12927401296956</v>
      </c>
    </row>
    <row r="2068" spans="2:9" x14ac:dyDescent="0.3">
      <c r="B2068" s="6"/>
      <c r="C2068" t="s">
        <v>106</v>
      </c>
      <c r="D2068">
        <v>18</v>
      </c>
      <c r="E2068" s="7">
        <f t="shared" si="106"/>
        <v>5.7324840764331206</v>
      </c>
      <c r="F2068">
        <v>52</v>
      </c>
      <c r="G2068" s="16">
        <f t="shared" si="110"/>
        <v>4.1618059307872386</v>
      </c>
      <c r="H2068" s="8">
        <f t="shared" si="111"/>
        <v>1.9560487874700021</v>
      </c>
      <c r="I2068" s="8">
        <f t="shared" si="112"/>
        <v>25.809262540140899</v>
      </c>
    </row>
    <row r="2069" spans="2:9" x14ac:dyDescent="0.3">
      <c r="B2069" s="6" t="s">
        <v>118</v>
      </c>
      <c r="C2069" t="s">
        <v>36</v>
      </c>
      <c r="D2069">
        <v>21</v>
      </c>
      <c r="E2069" s="7">
        <f t="shared" si="106"/>
        <v>6.6878980891719744</v>
      </c>
      <c r="F2069">
        <v>52</v>
      </c>
      <c r="G2069" s="16">
        <f t="shared" si="110"/>
        <v>6.1611446384234441</v>
      </c>
      <c r="H2069" s="8">
        <f t="shared" si="111"/>
        <v>2.8957379800590184</v>
      </c>
      <c r="I2069" s="8">
        <f t="shared" si="112"/>
        <v>35.12927401296956</v>
      </c>
    </row>
    <row r="2070" spans="2:9" x14ac:dyDescent="0.3">
      <c r="B2070" s="6"/>
      <c r="C2070" t="s">
        <v>106</v>
      </c>
      <c r="D2070">
        <v>26</v>
      </c>
      <c r="E2070" s="7">
        <f t="shared" si="106"/>
        <v>8.2802547770700627</v>
      </c>
      <c r="F2070">
        <v>52</v>
      </c>
      <c r="G2070" s="16">
        <f t="shared" si="110"/>
        <v>10.610124252760826</v>
      </c>
      <c r="H2070" s="8">
        <f t="shared" si="111"/>
        <v>4.9867583987975879</v>
      </c>
      <c r="I2070" s="8">
        <f t="shared" si="112"/>
        <v>53.848955176343352</v>
      </c>
    </row>
    <row r="2071" spans="2:9" x14ac:dyDescent="0.3">
      <c r="B2071" s="6" t="s">
        <v>124</v>
      </c>
      <c r="C2071" t="s">
        <v>125</v>
      </c>
      <c r="D2071">
        <v>12</v>
      </c>
      <c r="E2071" s="7">
        <f t="shared" si="106"/>
        <v>3.8216560509554141</v>
      </c>
      <c r="F2071">
        <v>52</v>
      </c>
      <c r="G2071" s="16">
        <f t="shared" si="110"/>
        <v>1.4829604559731249</v>
      </c>
      <c r="H2071" s="8">
        <f t="shared" si="111"/>
        <v>0.69699141430736866</v>
      </c>
      <c r="I2071" s="8">
        <f t="shared" si="112"/>
        <v>11.470783351173734</v>
      </c>
    </row>
    <row r="2072" spans="2:9" x14ac:dyDescent="0.3">
      <c r="B2072" s="6" t="s">
        <v>96</v>
      </c>
      <c r="C2072" t="s">
        <v>97</v>
      </c>
      <c r="D2072">
        <v>126</v>
      </c>
      <c r="E2072" s="7">
        <f t="shared" si="106"/>
        <v>40.127388535031848</v>
      </c>
      <c r="F2072">
        <v>52</v>
      </c>
      <c r="G2072" s="16">
        <f t="shared" si="110"/>
        <v>588.92004499201278</v>
      </c>
      <c r="H2072" s="8">
        <f t="shared" si="111"/>
        <v>276.792421146246</v>
      </c>
      <c r="I2072" s="8">
        <f t="shared" si="112"/>
        <v>1264.6538644669042</v>
      </c>
    </row>
    <row r="2073" spans="2:9" x14ac:dyDescent="0.3">
      <c r="B2073" s="6" t="s">
        <v>124</v>
      </c>
      <c r="C2073" t="s">
        <v>125</v>
      </c>
      <c r="D2073">
        <v>11</v>
      </c>
      <c r="E2073" s="7">
        <f t="shared" si="106"/>
        <v>3.5031847133757958</v>
      </c>
      <c r="F2073">
        <v>52</v>
      </c>
      <c r="G2073" s="16">
        <f t="shared" si="110"/>
        <v>1.1883864272051015</v>
      </c>
      <c r="H2073" s="8">
        <f t="shared" si="111"/>
        <v>0.55854162078639769</v>
      </c>
      <c r="I2073" s="8">
        <f t="shared" si="112"/>
        <v>9.6386443436945939</v>
      </c>
    </row>
    <row r="2074" spans="2:9" x14ac:dyDescent="0.3">
      <c r="B2074" s="6" t="s">
        <v>96</v>
      </c>
      <c r="C2074" t="s">
        <v>97</v>
      </c>
      <c r="D2074">
        <v>186</v>
      </c>
      <c r="E2074" s="7">
        <f t="shared" si="106"/>
        <v>59.235668789808912</v>
      </c>
      <c r="F2074">
        <v>52</v>
      </c>
      <c r="G2074" s="16">
        <f t="shared" si="110"/>
        <v>1586.8056651449349</v>
      </c>
      <c r="H2074" s="8">
        <f t="shared" si="111"/>
        <v>745.79866261811935</v>
      </c>
      <c r="I2074" s="8">
        <f t="shared" si="112"/>
        <v>2755.8557001194895</v>
      </c>
    </row>
    <row r="2075" spans="2:9" x14ac:dyDescent="0.3">
      <c r="B2075" s="6" t="s">
        <v>124</v>
      </c>
      <c r="C2075" t="s">
        <v>125</v>
      </c>
      <c r="D2075">
        <v>16</v>
      </c>
      <c r="E2075" s="7">
        <f t="shared" si="106"/>
        <v>5.0955414012738851</v>
      </c>
      <c r="F2075">
        <v>52</v>
      </c>
      <c r="G2075" s="16">
        <f t="shared" si="110"/>
        <v>3.0838884124204617</v>
      </c>
      <c r="H2075" s="8">
        <f t="shared" si="111"/>
        <v>1.4494275538376169</v>
      </c>
      <c r="I2075" s="8">
        <f t="shared" si="112"/>
        <v>20.392503735419968</v>
      </c>
    </row>
    <row r="2076" spans="2:9" x14ac:dyDescent="0.3">
      <c r="B2076" s="6"/>
      <c r="C2076" t="s">
        <v>106</v>
      </c>
      <c r="D2076">
        <v>21</v>
      </c>
      <c r="E2076" s="7">
        <f t="shared" si="106"/>
        <v>6.6878980891719744</v>
      </c>
      <c r="F2076">
        <v>52</v>
      </c>
      <c r="G2076" s="16">
        <f t="shared" si="110"/>
        <v>6.1611446384234441</v>
      </c>
      <c r="H2076" s="8">
        <f t="shared" si="111"/>
        <v>2.8957379800590184</v>
      </c>
      <c r="I2076" s="8">
        <f t="shared" si="112"/>
        <v>35.12927401296956</v>
      </c>
    </row>
    <row r="2077" spans="2:9" x14ac:dyDescent="0.3">
      <c r="B2077" s="6"/>
      <c r="C2077" t="s">
        <v>106</v>
      </c>
      <c r="D2077">
        <v>50</v>
      </c>
      <c r="E2077" s="7">
        <f t="shared" si="106"/>
        <v>15.923566878980891</v>
      </c>
      <c r="F2077">
        <v>52</v>
      </c>
      <c r="G2077" s="16">
        <f t="shared" si="110"/>
        <v>56.039204324455426</v>
      </c>
      <c r="H2077" s="8">
        <f t="shared" si="111"/>
        <v>26.338426032494048</v>
      </c>
      <c r="I2077" s="8">
        <f t="shared" si="112"/>
        <v>199.14554429121063</v>
      </c>
    </row>
    <row r="2078" spans="2:9" x14ac:dyDescent="0.3">
      <c r="B2078" s="6" t="s">
        <v>37</v>
      </c>
      <c r="C2078" t="s">
        <v>38</v>
      </c>
      <c r="D2078">
        <v>26</v>
      </c>
      <c r="E2078" s="7">
        <f t="shared" si="106"/>
        <v>8.2802547770700627</v>
      </c>
      <c r="F2078">
        <v>52</v>
      </c>
      <c r="G2078" s="16">
        <f t="shared" si="110"/>
        <v>10.610124252760826</v>
      </c>
      <c r="H2078" s="8">
        <f t="shared" si="111"/>
        <v>4.9867583987975879</v>
      </c>
      <c r="I2078" s="8">
        <f t="shared" si="112"/>
        <v>53.848955176343352</v>
      </c>
    </row>
    <row r="2079" spans="2:9" x14ac:dyDescent="0.3">
      <c r="B2079" s="6"/>
      <c r="C2079" t="s">
        <v>106</v>
      </c>
      <c r="D2079">
        <v>25</v>
      </c>
      <c r="E2079" s="7">
        <f t="shared" si="106"/>
        <v>7.9617834394904454</v>
      </c>
      <c r="F2079">
        <v>52</v>
      </c>
      <c r="G2079" s="16">
        <f t="shared" si="110"/>
        <v>9.6021972115884662</v>
      </c>
      <c r="H2079" s="8">
        <f t="shared" si="111"/>
        <v>4.5130326894465789</v>
      </c>
      <c r="I2079" s="8">
        <f t="shared" si="112"/>
        <v>49.786386072802657</v>
      </c>
    </row>
    <row r="2080" spans="2:9" x14ac:dyDescent="0.3">
      <c r="B2080" s="6" t="s">
        <v>49</v>
      </c>
      <c r="C2080" t="s">
        <v>50</v>
      </c>
      <c r="D2080">
        <v>24</v>
      </c>
      <c r="E2080" s="7">
        <f t="shared" si="106"/>
        <v>7.6433121019108281</v>
      </c>
      <c r="F2080">
        <v>52</v>
      </c>
      <c r="G2080" s="16">
        <f t="shared" si="110"/>
        <v>8.6546778998739011</v>
      </c>
      <c r="H2080" s="8">
        <f t="shared" si="111"/>
        <v>4.0676986129407329</v>
      </c>
      <c r="I2080" s="8">
        <f t="shared" si="112"/>
        <v>45.883133404694938</v>
      </c>
    </row>
    <row r="2081" spans="2:9" x14ac:dyDescent="0.3">
      <c r="B2081" s="6" t="s">
        <v>49</v>
      </c>
      <c r="C2081" t="s">
        <v>50</v>
      </c>
      <c r="D2081">
        <v>11</v>
      </c>
      <c r="E2081" s="7">
        <f t="shared" si="106"/>
        <v>3.5031847133757958</v>
      </c>
      <c r="F2081">
        <v>52</v>
      </c>
      <c r="G2081" s="16">
        <f t="shared" si="110"/>
        <v>1.1883864272051015</v>
      </c>
      <c r="H2081" s="8">
        <f t="shared" si="111"/>
        <v>0.55854162078639769</v>
      </c>
      <c r="I2081" s="8">
        <f t="shared" si="112"/>
        <v>9.6386443436945939</v>
      </c>
    </row>
    <row r="2082" spans="2:9" x14ac:dyDescent="0.3">
      <c r="B2082" s="6" t="s">
        <v>26</v>
      </c>
      <c r="C2082" t="s">
        <v>108</v>
      </c>
      <c r="D2082">
        <v>26</v>
      </c>
      <c r="E2082" s="7">
        <f t="shared" si="106"/>
        <v>8.2802547770700627</v>
      </c>
      <c r="F2082">
        <v>52</v>
      </c>
      <c r="G2082" s="16">
        <f t="shared" si="110"/>
        <v>10.610124252760826</v>
      </c>
      <c r="H2082" s="8">
        <f t="shared" si="111"/>
        <v>4.9867583987975879</v>
      </c>
      <c r="I2082" s="8">
        <f t="shared" si="112"/>
        <v>53.848955176343352</v>
      </c>
    </row>
    <row r="2083" spans="2:9" x14ac:dyDescent="0.3">
      <c r="B2083" s="6" t="s">
        <v>49</v>
      </c>
      <c r="C2083" t="s">
        <v>50</v>
      </c>
      <c r="D2083">
        <v>30</v>
      </c>
      <c r="E2083" s="7">
        <f t="shared" si="106"/>
        <v>9.5541401273885338</v>
      </c>
      <c r="F2083">
        <v>52</v>
      </c>
      <c r="G2083" s="16">
        <f t="shared" si="110"/>
        <v>15.271682713902763</v>
      </c>
      <c r="H2083" s="8">
        <f t="shared" si="111"/>
        <v>7.1776908755342985</v>
      </c>
      <c r="I2083" s="8">
        <f t="shared" si="112"/>
        <v>71.692395944835823</v>
      </c>
    </row>
    <row r="2084" spans="2:9" x14ac:dyDescent="0.3">
      <c r="B2084" s="6" t="s">
        <v>118</v>
      </c>
      <c r="C2084" t="s">
        <v>36</v>
      </c>
      <c r="D2084">
        <v>12</v>
      </c>
      <c r="E2084" s="7">
        <f t="shared" si="106"/>
        <v>3.8216560509554141</v>
      </c>
      <c r="F2084">
        <v>52</v>
      </c>
      <c r="G2084" s="16">
        <f t="shared" si="110"/>
        <v>1.4829604559731249</v>
      </c>
      <c r="H2084" s="8">
        <f t="shared" si="111"/>
        <v>0.69699141430736866</v>
      </c>
      <c r="I2084" s="8">
        <f t="shared" si="112"/>
        <v>11.470783351173734</v>
      </c>
    </row>
    <row r="2085" spans="2:9" x14ac:dyDescent="0.3">
      <c r="B2085" s="6" t="s">
        <v>118</v>
      </c>
      <c r="C2085" t="s">
        <v>36</v>
      </c>
      <c r="D2085">
        <v>10</v>
      </c>
      <c r="E2085" s="7">
        <f t="shared" si="106"/>
        <v>3.1847133757961781</v>
      </c>
      <c r="F2085">
        <v>52</v>
      </c>
      <c r="G2085" s="16">
        <f t="shared" si="110"/>
        <v>0.93242369043444173</v>
      </c>
      <c r="H2085" s="8">
        <f t="shared" si="111"/>
        <v>0.43823913450418761</v>
      </c>
      <c r="I2085" s="8">
        <f t="shared" si="112"/>
        <v>7.9658217716484252</v>
      </c>
    </row>
    <row r="2086" spans="2:9" x14ac:dyDescent="0.3">
      <c r="B2086" s="6" t="s">
        <v>118</v>
      </c>
      <c r="C2086" t="s">
        <v>36</v>
      </c>
      <c r="D2086">
        <v>14</v>
      </c>
      <c r="E2086" s="7">
        <f t="shared" si="106"/>
        <v>4.4585987261146496</v>
      </c>
      <c r="F2086">
        <v>52</v>
      </c>
      <c r="G2086" s="16">
        <f t="shared" si="110"/>
        <v>2.1953772026521454</v>
      </c>
      <c r="H2086" s="8">
        <f t="shared" si="111"/>
        <v>1.0318272852465082</v>
      </c>
      <c r="I2086" s="8">
        <f t="shared" si="112"/>
        <v>15.613010672430914</v>
      </c>
    </row>
    <row r="2087" spans="2:9" x14ac:dyDescent="0.3">
      <c r="B2087" s="6" t="s">
        <v>107</v>
      </c>
      <c r="C2087" t="s">
        <v>83</v>
      </c>
      <c r="D2087">
        <v>26</v>
      </c>
      <c r="E2087" s="7">
        <f t="shared" si="106"/>
        <v>8.2802547770700627</v>
      </c>
      <c r="F2087">
        <v>53</v>
      </c>
      <c r="G2087" s="16">
        <f t="shared" si="110"/>
        <v>10.610124252760826</v>
      </c>
      <c r="H2087" s="8">
        <f t="shared" si="111"/>
        <v>4.9867583987975879</v>
      </c>
      <c r="I2087" s="8">
        <f t="shared" si="112"/>
        <v>53.848955176343352</v>
      </c>
    </row>
    <row r="2088" spans="2:9" x14ac:dyDescent="0.3">
      <c r="B2088" s="6" t="s">
        <v>107</v>
      </c>
      <c r="C2088" t="s">
        <v>83</v>
      </c>
      <c r="D2088">
        <v>11</v>
      </c>
      <c r="E2088" s="7">
        <f t="shared" si="106"/>
        <v>3.5031847133757958</v>
      </c>
      <c r="F2088">
        <v>53</v>
      </c>
      <c r="G2088" s="16">
        <f t="shared" si="110"/>
        <v>1.1883864272051015</v>
      </c>
      <c r="H2088" s="8">
        <f t="shared" si="111"/>
        <v>0.55854162078639769</v>
      </c>
      <c r="I2088" s="8">
        <f t="shared" si="112"/>
        <v>9.6386443436945939</v>
      </c>
    </row>
    <row r="2089" spans="2:9" x14ac:dyDescent="0.3">
      <c r="B2089" s="6" t="s">
        <v>107</v>
      </c>
      <c r="C2089" t="s">
        <v>83</v>
      </c>
      <c r="D2089">
        <v>10</v>
      </c>
      <c r="E2089" s="7">
        <f t="shared" si="106"/>
        <v>3.1847133757961781</v>
      </c>
      <c r="F2089">
        <v>53</v>
      </c>
      <c r="G2089" s="16">
        <f t="shared" si="110"/>
        <v>0.93242369043444173</v>
      </c>
      <c r="H2089" s="8">
        <f t="shared" si="111"/>
        <v>0.43823913450418761</v>
      </c>
      <c r="I2089" s="8">
        <f t="shared" si="112"/>
        <v>7.9658217716484252</v>
      </c>
    </row>
    <row r="2090" spans="2:9" x14ac:dyDescent="0.3">
      <c r="B2090" s="6" t="s">
        <v>107</v>
      </c>
      <c r="C2090" t="s">
        <v>83</v>
      </c>
      <c r="D2090">
        <v>22</v>
      </c>
      <c r="E2090" s="7">
        <f t="shared" si="106"/>
        <v>7.0063694267515917</v>
      </c>
      <c r="F2090">
        <v>53</v>
      </c>
      <c r="G2090" s="16">
        <f t="shared" si="110"/>
        <v>6.9355198964445544</v>
      </c>
      <c r="H2090" s="8">
        <f t="shared" si="111"/>
        <v>3.2596943513289403</v>
      </c>
      <c r="I2090" s="8">
        <f t="shared" si="112"/>
        <v>38.554577374778376</v>
      </c>
    </row>
    <row r="2091" spans="2:9" x14ac:dyDescent="0.3">
      <c r="B2091" s="6" t="s">
        <v>107</v>
      </c>
      <c r="C2091" t="s">
        <v>83</v>
      </c>
      <c r="D2091">
        <v>41</v>
      </c>
      <c r="E2091" s="7">
        <f t="shared" si="106"/>
        <v>13.057324840764331</v>
      </c>
      <c r="F2091">
        <v>53</v>
      </c>
      <c r="G2091" s="16">
        <f t="shared" si="110"/>
        <v>33.818022957337249</v>
      </c>
      <c r="H2091" s="8">
        <f t="shared" si="111"/>
        <v>15.894470789948507</v>
      </c>
      <c r="I2091" s="8">
        <f t="shared" si="112"/>
        <v>133.90546398141004</v>
      </c>
    </row>
    <row r="2092" spans="2:9" x14ac:dyDescent="0.3">
      <c r="B2092" s="6" t="s">
        <v>113</v>
      </c>
      <c r="C2092" t="s">
        <v>18</v>
      </c>
      <c r="D2092">
        <v>37</v>
      </c>
      <c r="E2092" s="7">
        <f t="shared" si="106"/>
        <v>11.783439490445859</v>
      </c>
      <c r="F2092">
        <v>53</v>
      </c>
      <c r="G2092" s="16">
        <f t="shared" si="110"/>
        <v>26.042740712103306</v>
      </c>
      <c r="H2092" s="8">
        <f t="shared" si="111"/>
        <v>12.240088134688554</v>
      </c>
      <c r="I2092" s="8">
        <f t="shared" si="112"/>
        <v>109.05210005386697</v>
      </c>
    </row>
    <row r="2093" spans="2:9" x14ac:dyDescent="0.3">
      <c r="B2093" s="6" t="s">
        <v>113</v>
      </c>
      <c r="C2093" t="s">
        <v>18</v>
      </c>
      <c r="D2093">
        <v>8</v>
      </c>
      <c r="E2093" s="7">
        <f t="shared" si="106"/>
        <v>2.5477707006369426</v>
      </c>
      <c r="F2093">
        <v>53</v>
      </c>
      <c r="G2093" s="16">
        <f t="shared" si="110"/>
        <v>0.52841765102776583</v>
      </c>
      <c r="H2093" s="8">
        <f t="shared" si="111"/>
        <v>0.24835629598304992</v>
      </c>
      <c r="I2093" s="8">
        <f t="shared" si="112"/>
        <v>5.098125933854992</v>
      </c>
    </row>
    <row r="2094" spans="2:9" x14ac:dyDescent="0.3">
      <c r="B2094" s="6" t="s">
        <v>113</v>
      </c>
      <c r="C2094" t="s">
        <v>18</v>
      </c>
      <c r="D2094">
        <v>11</v>
      </c>
      <c r="E2094" s="7">
        <f t="shared" si="106"/>
        <v>3.5031847133757958</v>
      </c>
      <c r="F2094">
        <v>53</v>
      </c>
      <c r="G2094" s="16">
        <f t="shared" si="110"/>
        <v>1.1883864272051015</v>
      </c>
      <c r="H2094" s="8">
        <f t="shared" si="111"/>
        <v>0.55854162078639769</v>
      </c>
      <c r="I2094" s="8">
        <f t="shared" si="112"/>
        <v>9.6386443436945939</v>
      </c>
    </row>
    <row r="2095" spans="2:9" x14ac:dyDescent="0.3">
      <c r="B2095" s="6" t="s">
        <v>113</v>
      </c>
      <c r="C2095" t="s">
        <v>83</v>
      </c>
      <c r="D2095">
        <v>24</v>
      </c>
      <c r="E2095" s="7">
        <f t="shared" ref="E2095:E2349" si="113">D2095/3.14</f>
        <v>7.6433121019108281</v>
      </c>
      <c r="F2095">
        <v>53</v>
      </c>
      <c r="G2095" s="16">
        <f t="shared" si="110"/>
        <v>8.6546778998739011</v>
      </c>
      <c r="H2095" s="8">
        <f t="shared" si="111"/>
        <v>4.0676986129407329</v>
      </c>
      <c r="I2095" s="8">
        <f t="shared" si="112"/>
        <v>45.883133404694938</v>
      </c>
    </row>
    <row r="2096" spans="2:9" x14ac:dyDescent="0.3">
      <c r="B2096" s="6" t="s">
        <v>113</v>
      </c>
      <c r="C2096" t="s">
        <v>83</v>
      </c>
      <c r="D2096">
        <v>8</v>
      </c>
      <c r="E2096" s="7">
        <f t="shared" si="113"/>
        <v>2.5477707006369426</v>
      </c>
      <c r="F2096">
        <v>53</v>
      </c>
      <c r="G2096" s="16">
        <f t="shared" si="110"/>
        <v>0.52841765102776583</v>
      </c>
      <c r="H2096" s="8">
        <f t="shared" si="111"/>
        <v>0.24835629598304992</v>
      </c>
      <c r="I2096" s="8">
        <f t="shared" si="112"/>
        <v>5.098125933854992</v>
      </c>
    </row>
    <row r="2097" spans="2:9" x14ac:dyDescent="0.3">
      <c r="B2097" s="6" t="s">
        <v>41</v>
      </c>
      <c r="C2097" t="s">
        <v>42</v>
      </c>
      <c r="D2097">
        <v>84</v>
      </c>
      <c r="E2097" s="7">
        <f t="shared" si="113"/>
        <v>26.751592356687897</v>
      </c>
      <c r="F2097">
        <v>53</v>
      </c>
      <c r="G2097" s="16">
        <f t="shared" si="110"/>
        <v>209.84763657344951</v>
      </c>
      <c r="H2097" s="8">
        <f t="shared" si="111"/>
        <v>98.628389189521258</v>
      </c>
      <c r="I2097" s="8">
        <f t="shared" si="112"/>
        <v>562.06838420751296</v>
      </c>
    </row>
    <row r="2098" spans="2:9" x14ac:dyDescent="0.3">
      <c r="B2098" s="6" t="s">
        <v>107</v>
      </c>
      <c r="C2098" t="s">
        <v>83</v>
      </c>
      <c r="D2098">
        <v>9</v>
      </c>
      <c r="E2098" s="7">
        <f t="shared" si="113"/>
        <v>2.8662420382165603</v>
      </c>
      <c r="F2098">
        <v>53</v>
      </c>
      <c r="G2098" s="16">
        <f t="shared" si="110"/>
        <v>0.71311650094821233</v>
      </c>
      <c r="H2098" s="8">
        <f t="shared" si="111"/>
        <v>0.33516475544565977</v>
      </c>
      <c r="I2098" s="8">
        <f t="shared" si="112"/>
        <v>6.4523156350352249</v>
      </c>
    </row>
    <row r="2099" spans="2:9" x14ac:dyDescent="0.3">
      <c r="B2099" s="6" t="s">
        <v>107</v>
      </c>
      <c r="C2099" t="s">
        <v>83</v>
      </c>
      <c r="D2099">
        <v>10</v>
      </c>
      <c r="E2099" s="7">
        <f t="shared" si="113"/>
        <v>3.1847133757961781</v>
      </c>
      <c r="F2099">
        <v>53</v>
      </c>
      <c r="G2099" s="16">
        <f t="shared" si="110"/>
        <v>0.93242369043444173</v>
      </c>
      <c r="H2099" s="8">
        <f t="shared" si="111"/>
        <v>0.43823913450418761</v>
      </c>
      <c r="I2099" s="8">
        <f t="shared" si="112"/>
        <v>7.9658217716484252</v>
      </c>
    </row>
    <row r="2100" spans="2:9" x14ac:dyDescent="0.3">
      <c r="B2100" s="6" t="s">
        <v>113</v>
      </c>
      <c r="C2100" t="s">
        <v>18</v>
      </c>
      <c r="D2100">
        <v>12</v>
      </c>
      <c r="E2100" s="7">
        <f t="shared" si="113"/>
        <v>3.8216560509554141</v>
      </c>
      <c r="F2100">
        <v>53</v>
      </c>
      <c r="G2100" s="16">
        <f t="shared" si="110"/>
        <v>1.4829604559731249</v>
      </c>
      <c r="H2100" s="8">
        <f t="shared" si="111"/>
        <v>0.69699141430736866</v>
      </c>
      <c r="I2100" s="8">
        <f t="shared" si="112"/>
        <v>11.470783351173734</v>
      </c>
    </row>
    <row r="2101" spans="2:9" x14ac:dyDescent="0.3">
      <c r="B2101" s="6" t="s">
        <v>113</v>
      </c>
      <c r="C2101" t="s">
        <v>18</v>
      </c>
      <c r="D2101">
        <v>12</v>
      </c>
      <c r="E2101" s="7">
        <f t="shared" si="113"/>
        <v>3.8216560509554141</v>
      </c>
      <c r="F2101">
        <v>53</v>
      </c>
      <c r="G2101" s="16">
        <f t="shared" si="110"/>
        <v>1.4829604559731249</v>
      </c>
      <c r="H2101" s="8">
        <f t="shared" si="111"/>
        <v>0.69699141430736866</v>
      </c>
      <c r="I2101" s="8">
        <f t="shared" si="112"/>
        <v>11.470783351173734</v>
      </c>
    </row>
    <row r="2102" spans="2:9" x14ac:dyDescent="0.3">
      <c r="B2102" s="6" t="s">
        <v>113</v>
      </c>
      <c r="C2102" t="s">
        <v>18</v>
      </c>
      <c r="D2102">
        <v>28</v>
      </c>
      <c r="E2102" s="7">
        <f t="shared" si="113"/>
        <v>8.9171974522292992</v>
      </c>
      <c r="F2102">
        <v>53</v>
      </c>
      <c r="G2102" s="16">
        <f t="shared" si="110"/>
        <v>12.812400007802271</v>
      </c>
      <c r="H2102" s="8">
        <f t="shared" si="111"/>
        <v>6.0218280036670668</v>
      </c>
      <c r="I2102" s="8">
        <f t="shared" si="112"/>
        <v>62.452042689723655</v>
      </c>
    </row>
    <row r="2103" spans="2:9" x14ac:dyDescent="0.3">
      <c r="B2103" s="6" t="s">
        <v>107</v>
      </c>
      <c r="C2103" t="s">
        <v>83</v>
      </c>
      <c r="D2103">
        <v>10</v>
      </c>
      <c r="E2103" s="7">
        <f t="shared" si="113"/>
        <v>3.1847133757961781</v>
      </c>
      <c r="F2103">
        <v>53</v>
      </c>
      <c r="G2103" s="16">
        <f t="shared" si="110"/>
        <v>0.93242369043444173</v>
      </c>
      <c r="H2103" s="8">
        <f t="shared" si="111"/>
        <v>0.43823913450418761</v>
      </c>
      <c r="I2103" s="8">
        <f t="shared" si="112"/>
        <v>7.9658217716484252</v>
      </c>
    </row>
    <row r="2104" spans="2:9" x14ac:dyDescent="0.3">
      <c r="B2104" s="6" t="s">
        <v>107</v>
      </c>
      <c r="C2104" t="s">
        <v>83</v>
      </c>
      <c r="D2104">
        <v>10</v>
      </c>
      <c r="E2104" s="7">
        <f t="shared" si="113"/>
        <v>3.1847133757961781</v>
      </c>
      <c r="F2104">
        <v>53</v>
      </c>
      <c r="G2104" s="16">
        <f t="shared" si="110"/>
        <v>0.93242369043444173</v>
      </c>
      <c r="H2104" s="8">
        <f t="shared" si="111"/>
        <v>0.43823913450418761</v>
      </c>
      <c r="I2104" s="8">
        <f t="shared" si="112"/>
        <v>7.9658217716484252</v>
      </c>
    </row>
    <row r="2105" spans="2:9" x14ac:dyDescent="0.3">
      <c r="B2105" s="6" t="s">
        <v>107</v>
      </c>
      <c r="C2105" t="s">
        <v>83</v>
      </c>
      <c r="D2105">
        <v>10</v>
      </c>
      <c r="E2105" s="7">
        <f t="shared" si="113"/>
        <v>3.1847133757961781</v>
      </c>
      <c r="F2105">
        <v>53</v>
      </c>
      <c r="G2105" s="16">
        <f t="shared" si="110"/>
        <v>0.93242369043444173</v>
      </c>
      <c r="H2105" s="8">
        <f t="shared" si="111"/>
        <v>0.43823913450418761</v>
      </c>
      <c r="I2105" s="8">
        <f t="shared" si="112"/>
        <v>7.9658217716484252</v>
      </c>
    </row>
    <row r="2106" spans="2:9" x14ac:dyDescent="0.3">
      <c r="B2106" s="6" t="s">
        <v>107</v>
      </c>
      <c r="C2106" t="s">
        <v>83</v>
      </c>
      <c r="D2106">
        <v>9</v>
      </c>
      <c r="E2106" s="7">
        <f t="shared" si="113"/>
        <v>2.8662420382165603</v>
      </c>
      <c r="F2106">
        <v>53</v>
      </c>
      <c r="G2106" s="16">
        <f t="shared" si="110"/>
        <v>0.71311650094821233</v>
      </c>
      <c r="H2106" s="8">
        <f t="shared" si="111"/>
        <v>0.33516475544565977</v>
      </c>
      <c r="I2106" s="8">
        <f t="shared" si="112"/>
        <v>6.4523156350352249</v>
      </c>
    </row>
    <row r="2107" spans="2:9" x14ac:dyDescent="0.3">
      <c r="B2107" s="6" t="s">
        <v>107</v>
      </c>
      <c r="C2107" t="s">
        <v>83</v>
      </c>
      <c r="D2107">
        <v>8</v>
      </c>
      <c r="E2107" s="7">
        <f t="shared" si="113"/>
        <v>2.5477707006369426</v>
      </c>
      <c r="F2107">
        <v>53</v>
      </c>
      <c r="G2107" s="16">
        <f t="shared" si="110"/>
        <v>0.52841765102776583</v>
      </c>
      <c r="H2107" s="8">
        <f t="shared" si="111"/>
        <v>0.24835629598304992</v>
      </c>
      <c r="I2107" s="8">
        <f t="shared" si="112"/>
        <v>5.098125933854992</v>
      </c>
    </row>
    <row r="2108" spans="2:9" x14ac:dyDescent="0.3">
      <c r="B2108" s="6" t="s">
        <v>107</v>
      </c>
      <c r="C2108" t="s">
        <v>83</v>
      </c>
      <c r="D2108">
        <v>18</v>
      </c>
      <c r="E2108" s="7">
        <f t="shared" si="113"/>
        <v>5.7324840764331206</v>
      </c>
      <c r="F2108">
        <v>53</v>
      </c>
      <c r="G2108" s="16">
        <f t="shared" si="110"/>
        <v>4.1618059307872386</v>
      </c>
      <c r="H2108" s="8">
        <f t="shared" si="111"/>
        <v>1.9560487874700021</v>
      </c>
      <c r="I2108" s="8">
        <f t="shared" si="112"/>
        <v>25.809262540140899</v>
      </c>
    </row>
    <row r="2109" spans="2:9" x14ac:dyDescent="0.3">
      <c r="B2109" s="6" t="s">
        <v>107</v>
      </c>
      <c r="C2109" t="s">
        <v>83</v>
      </c>
      <c r="D2109">
        <v>31</v>
      </c>
      <c r="E2109" s="7">
        <f t="shared" si="113"/>
        <v>9.872611464968152</v>
      </c>
      <c r="F2109">
        <v>53</v>
      </c>
      <c r="G2109" s="16">
        <f t="shared" si="110"/>
        <v>16.600792075535921</v>
      </c>
      <c r="H2109" s="8">
        <f t="shared" si="111"/>
        <v>7.8023722755018827</v>
      </c>
      <c r="I2109" s="8">
        <f t="shared" si="112"/>
        <v>76.55154722554137</v>
      </c>
    </row>
    <row r="2110" spans="2:9" x14ac:dyDescent="0.3">
      <c r="B2110" s="6" t="s">
        <v>107</v>
      </c>
      <c r="C2110" t="s">
        <v>83</v>
      </c>
      <c r="D2110">
        <v>8</v>
      </c>
      <c r="E2110" s="7">
        <f t="shared" si="113"/>
        <v>2.5477707006369426</v>
      </c>
      <c r="F2110">
        <v>53</v>
      </c>
      <c r="G2110" s="16">
        <f t="shared" si="110"/>
        <v>0.52841765102776583</v>
      </c>
      <c r="H2110" s="8">
        <f t="shared" si="111"/>
        <v>0.24835629598304992</v>
      </c>
      <c r="I2110" s="8">
        <f t="shared" si="112"/>
        <v>5.098125933854992</v>
      </c>
    </row>
    <row r="2111" spans="2:9" x14ac:dyDescent="0.3">
      <c r="B2111" s="6" t="s">
        <v>107</v>
      </c>
      <c r="C2111" t="s">
        <v>83</v>
      </c>
      <c r="D2111">
        <v>8</v>
      </c>
      <c r="E2111" s="7">
        <f t="shared" si="113"/>
        <v>2.5477707006369426</v>
      </c>
      <c r="F2111">
        <v>53</v>
      </c>
      <c r="G2111" s="16">
        <f t="shared" si="110"/>
        <v>0.52841765102776583</v>
      </c>
      <c r="H2111" s="8">
        <f t="shared" si="111"/>
        <v>0.24835629598304992</v>
      </c>
      <c r="I2111" s="8">
        <f t="shared" si="112"/>
        <v>5.098125933854992</v>
      </c>
    </row>
    <row r="2112" spans="2:9" x14ac:dyDescent="0.3">
      <c r="B2112" s="6" t="s">
        <v>107</v>
      </c>
      <c r="C2112" t="s">
        <v>83</v>
      </c>
      <c r="D2112">
        <v>10</v>
      </c>
      <c r="E2112" s="7">
        <f t="shared" si="113"/>
        <v>3.1847133757961781</v>
      </c>
      <c r="F2112">
        <v>53</v>
      </c>
      <c r="G2112" s="16">
        <f t="shared" si="110"/>
        <v>0.93242369043444173</v>
      </c>
      <c r="H2112" s="8">
        <f t="shared" si="111"/>
        <v>0.43823913450418761</v>
      </c>
      <c r="I2112" s="8">
        <f t="shared" si="112"/>
        <v>7.9658217716484252</v>
      </c>
    </row>
    <row r="2113" spans="2:9" x14ac:dyDescent="0.3">
      <c r="B2113" s="6" t="s">
        <v>107</v>
      </c>
      <c r="C2113" t="s">
        <v>83</v>
      </c>
      <c r="D2113">
        <v>27</v>
      </c>
      <c r="E2113" s="7">
        <f t="shared" si="113"/>
        <v>8.598726114649681</v>
      </c>
      <c r="F2113">
        <v>53</v>
      </c>
      <c r="G2113" s="16">
        <f t="shared" si="110"/>
        <v>11.679764309136601</v>
      </c>
      <c r="H2113" s="8">
        <f t="shared" si="111"/>
        <v>5.4894892252942027</v>
      </c>
      <c r="I2113" s="8">
        <f t="shared" si="112"/>
        <v>58.070840715317019</v>
      </c>
    </row>
    <row r="2114" spans="2:9" x14ac:dyDescent="0.3">
      <c r="B2114" s="6" t="s">
        <v>107</v>
      </c>
      <c r="C2114" t="s">
        <v>83</v>
      </c>
      <c r="D2114">
        <v>8</v>
      </c>
      <c r="E2114" s="7">
        <f t="shared" si="113"/>
        <v>2.5477707006369426</v>
      </c>
      <c r="F2114">
        <v>53</v>
      </c>
      <c r="G2114" s="16">
        <f t="shared" ref="G2114:G2177" si="114">EXP(2.545*LN(E2114)-3.018)</f>
        <v>0.52841765102776583</v>
      </c>
      <c r="H2114" s="8">
        <f t="shared" si="111"/>
        <v>0.24835629598304992</v>
      </c>
      <c r="I2114" s="8">
        <f t="shared" si="112"/>
        <v>5.098125933854992</v>
      </c>
    </row>
    <row r="2115" spans="2:9" x14ac:dyDescent="0.3">
      <c r="B2115" s="6" t="s">
        <v>107</v>
      </c>
      <c r="C2115" t="s">
        <v>83</v>
      </c>
      <c r="D2115">
        <v>44</v>
      </c>
      <c r="E2115" s="7">
        <f t="shared" si="113"/>
        <v>14.012738853503183</v>
      </c>
      <c r="F2115">
        <v>53</v>
      </c>
      <c r="G2115" s="16">
        <f t="shared" si="114"/>
        <v>40.476258507180518</v>
      </c>
      <c r="H2115" s="8">
        <f t="shared" ref="H2115:H2178" si="115">G2115*0.47</f>
        <v>19.023841498374843</v>
      </c>
      <c r="I2115" s="8">
        <f t="shared" ref="I2115:I2178" si="116">PI()*((E2115/2)^2)</f>
        <v>154.2183094991135</v>
      </c>
    </row>
    <row r="2116" spans="2:9" x14ac:dyDescent="0.3">
      <c r="B2116" s="6" t="s">
        <v>107</v>
      </c>
      <c r="C2116" t="s">
        <v>83</v>
      </c>
      <c r="D2116">
        <v>11</v>
      </c>
      <c r="E2116" s="7">
        <f t="shared" si="113"/>
        <v>3.5031847133757958</v>
      </c>
      <c r="F2116">
        <v>53</v>
      </c>
      <c r="G2116" s="16">
        <f t="shared" si="114"/>
        <v>1.1883864272051015</v>
      </c>
      <c r="H2116" s="8">
        <f t="shared" si="115"/>
        <v>0.55854162078639769</v>
      </c>
      <c r="I2116" s="8">
        <f t="shared" si="116"/>
        <v>9.6386443436945939</v>
      </c>
    </row>
    <row r="2117" spans="2:9" x14ac:dyDescent="0.3">
      <c r="B2117" s="6" t="s">
        <v>107</v>
      </c>
      <c r="C2117" t="s">
        <v>83</v>
      </c>
      <c r="D2117">
        <v>9</v>
      </c>
      <c r="E2117" s="7">
        <f t="shared" si="113"/>
        <v>2.8662420382165603</v>
      </c>
      <c r="F2117">
        <v>53</v>
      </c>
      <c r="G2117" s="16">
        <f t="shared" si="114"/>
        <v>0.71311650094821233</v>
      </c>
      <c r="H2117" s="8">
        <f t="shared" si="115"/>
        <v>0.33516475544565977</v>
      </c>
      <c r="I2117" s="8">
        <f t="shared" si="116"/>
        <v>6.4523156350352249</v>
      </c>
    </row>
    <row r="2118" spans="2:9" x14ac:dyDescent="0.3">
      <c r="B2118" s="6" t="s">
        <v>107</v>
      </c>
      <c r="C2118" t="s">
        <v>83</v>
      </c>
      <c r="D2118">
        <v>43</v>
      </c>
      <c r="E2118" s="7">
        <f t="shared" si="113"/>
        <v>13.694267515923567</v>
      </c>
      <c r="F2118">
        <v>53</v>
      </c>
      <c r="G2118" s="16">
        <f t="shared" si="114"/>
        <v>38.176008502857414</v>
      </c>
      <c r="H2118" s="8">
        <f t="shared" si="115"/>
        <v>17.942723996342984</v>
      </c>
      <c r="I2118" s="8">
        <f t="shared" si="116"/>
        <v>147.28804455777941</v>
      </c>
    </row>
    <row r="2119" spans="2:9" x14ac:dyDescent="0.3">
      <c r="B2119" s="6" t="s">
        <v>107</v>
      </c>
      <c r="C2119" t="s">
        <v>83</v>
      </c>
      <c r="D2119">
        <v>50</v>
      </c>
      <c r="E2119" s="7">
        <f t="shared" si="113"/>
        <v>15.923566878980891</v>
      </c>
      <c r="F2119">
        <v>53</v>
      </c>
      <c r="G2119" s="16">
        <f t="shared" si="114"/>
        <v>56.039204324455426</v>
      </c>
      <c r="H2119" s="8">
        <f t="shared" si="115"/>
        <v>26.338426032494048</v>
      </c>
      <c r="I2119" s="8">
        <f t="shared" si="116"/>
        <v>199.14554429121063</v>
      </c>
    </row>
    <row r="2120" spans="2:9" x14ac:dyDescent="0.3">
      <c r="B2120" s="6" t="s">
        <v>55</v>
      </c>
      <c r="C2120" t="s">
        <v>56</v>
      </c>
      <c r="D2120">
        <v>97</v>
      </c>
      <c r="E2120" s="7">
        <f t="shared" si="113"/>
        <v>30.891719745222929</v>
      </c>
      <c r="F2120">
        <v>53</v>
      </c>
      <c r="G2120" s="16">
        <f t="shared" si="114"/>
        <v>302.65465847204695</v>
      </c>
      <c r="H2120" s="8">
        <f t="shared" si="115"/>
        <v>142.24768948186207</v>
      </c>
      <c r="I2120" s="8">
        <f t="shared" si="116"/>
        <v>749.50417049440046</v>
      </c>
    </row>
    <row r="2121" spans="2:9" x14ac:dyDescent="0.3">
      <c r="B2121" s="6" t="s">
        <v>107</v>
      </c>
      <c r="C2121" t="s">
        <v>83</v>
      </c>
      <c r="D2121">
        <v>8</v>
      </c>
      <c r="E2121" s="7">
        <f t="shared" si="113"/>
        <v>2.5477707006369426</v>
      </c>
      <c r="F2121">
        <v>53</v>
      </c>
      <c r="G2121" s="16">
        <f t="shared" si="114"/>
        <v>0.52841765102776583</v>
      </c>
      <c r="H2121" s="8">
        <f t="shared" si="115"/>
        <v>0.24835629598304992</v>
      </c>
      <c r="I2121" s="8">
        <f t="shared" si="116"/>
        <v>5.098125933854992</v>
      </c>
    </row>
    <row r="2122" spans="2:9" x14ac:dyDescent="0.3">
      <c r="B2122" s="6" t="s">
        <v>107</v>
      </c>
      <c r="C2122" t="s">
        <v>83</v>
      </c>
      <c r="D2122">
        <v>11</v>
      </c>
      <c r="E2122" s="7">
        <f t="shared" si="113"/>
        <v>3.5031847133757958</v>
      </c>
      <c r="F2122">
        <v>53</v>
      </c>
      <c r="G2122" s="16">
        <f t="shared" si="114"/>
        <v>1.1883864272051015</v>
      </c>
      <c r="H2122" s="8">
        <f t="shared" si="115"/>
        <v>0.55854162078639769</v>
      </c>
      <c r="I2122" s="8">
        <f t="shared" si="116"/>
        <v>9.6386443436945939</v>
      </c>
    </row>
    <row r="2123" spans="2:9" x14ac:dyDescent="0.3">
      <c r="B2123" s="6" t="s">
        <v>107</v>
      </c>
      <c r="C2123" t="s">
        <v>83</v>
      </c>
      <c r="D2123">
        <v>9</v>
      </c>
      <c r="E2123" s="7">
        <f t="shared" si="113"/>
        <v>2.8662420382165603</v>
      </c>
      <c r="F2123">
        <v>53</v>
      </c>
      <c r="G2123" s="16">
        <f t="shared" si="114"/>
        <v>0.71311650094821233</v>
      </c>
      <c r="H2123" s="8">
        <f t="shared" si="115"/>
        <v>0.33516475544565977</v>
      </c>
      <c r="I2123" s="8">
        <f t="shared" si="116"/>
        <v>6.4523156350352249</v>
      </c>
    </row>
    <row r="2124" spans="2:9" x14ac:dyDescent="0.3">
      <c r="B2124" s="6" t="s">
        <v>107</v>
      </c>
      <c r="C2124" t="s">
        <v>83</v>
      </c>
      <c r="D2124">
        <v>24</v>
      </c>
      <c r="E2124" s="7">
        <f t="shared" si="113"/>
        <v>7.6433121019108281</v>
      </c>
      <c r="F2124">
        <v>53</v>
      </c>
      <c r="G2124" s="16">
        <f t="shared" si="114"/>
        <v>8.6546778998739011</v>
      </c>
      <c r="H2124" s="8">
        <f t="shared" si="115"/>
        <v>4.0676986129407329</v>
      </c>
      <c r="I2124" s="8">
        <f t="shared" si="116"/>
        <v>45.883133404694938</v>
      </c>
    </row>
    <row r="2125" spans="2:9" x14ac:dyDescent="0.3">
      <c r="B2125" s="6" t="s">
        <v>107</v>
      </c>
      <c r="C2125" t="s">
        <v>83</v>
      </c>
      <c r="D2125">
        <v>14</v>
      </c>
      <c r="E2125" s="7">
        <f t="shared" si="113"/>
        <v>4.4585987261146496</v>
      </c>
      <c r="F2125">
        <v>53</v>
      </c>
      <c r="G2125" s="16">
        <f t="shared" si="114"/>
        <v>2.1953772026521454</v>
      </c>
      <c r="H2125" s="8">
        <f t="shared" si="115"/>
        <v>1.0318272852465082</v>
      </c>
      <c r="I2125" s="8">
        <f t="shared" si="116"/>
        <v>15.613010672430914</v>
      </c>
    </row>
    <row r="2126" spans="2:9" x14ac:dyDescent="0.3">
      <c r="B2126" s="6" t="s">
        <v>107</v>
      </c>
      <c r="C2126" t="s">
        <v>83</v>
      </c>
      <c r="D2126">
        <v>29</v>
      </c>
      <c r="E2126" s="7">
        <f t="shared" si="113"/>
        <v>9.2356687898089174</v>
      </c>
      <c r="F2126">
        <v>53</v>
      </c>
      <c r="G2126" s="16">
        <f t="shared" si="114"/>
        <v>14.009292529252955</v>
      </c>
      <c r="H2126" s="8">
        <f t="shared" si="115"/>
        <v>6.5843674887488879</v>
      </c>
      <c r="I2126" s="8">
        <f t="shared" si="116"/>
        <v>66.992561099563275</v>
      </c>
    </row>
    <row r="2127" spans="2:9" x14ac:dyDescent="0.3">
      <c r="B2127" s="6" t="s">
        <v>107</v>
      </c>
      <c r="C2127" t="s">
        <v>83</v>
      </c>
      <c r="D2127">
        <v>14</v>
      </c>
      <c r="E2127" s="7">
        <f t="shared" si="113"/>
        <v>4.4585987261146496</v>
      </c>
      <c r="F2127">
        <v>53</v>
      </c>
      <c r="G2127" s="16">
        <f t="shared" si="114"/>
        <v>2.1953772026521454</v>
      </c>
      <c r="H2127" s="8">
        <f t="shared" si="115"/>
        <v>1.0318272852465082</v>
      </c>
      <c r="I2127" s="8">
        <f t="shared" si="116"/>
        <v>15.613010672430914</v>
      </c>
    </row>
    <row r="2128" spans="2:9" x14ac:dyDescent="0.3">
      <c r="B2128" s="6" t="s">
        <v>107</v>
      </c>
      <c r="C2128" t="s">
        <v>83</v>
      </c>
      <c r="D2128">
        <v>11</v>
      </c>
      <c r="E2128" s="7">
        <f t="shared" si="113"/>
        <v>3.5031847133757958</v>
      </c>
      <c r="F2128">
        <v>53</v>
      </c>
      <c r="G2128" s="16">
        <f t="shared" si="114"/>
        <v>1.1883864272051015</v>
      </c>
      <c r="H2128" s="8">
        <f t="shared" si="115"/>
        <v>0.55854162078639769</v>
      </c>
      <c r="I2128" s="8">
        <f t="shared" si="116"/>
        <v>9.6386443436945939</v>
      </c>
    </row>
    <row r="2129" spans="2:9" x14ac:dyDescent="0.3">
      <c r="B2129" s="6" t="s">
        <v>107</v>
      </c>
      <c r="C2129" t="s">
        <v>83</v>
      </c>
      <c r="D2129">
        <v>11</v>
      </c>
      <c r="E2129" s="7">
        <f t="shared" si="113"/>
        <v>3.5031847133757958</v>
      </c>
      <c r="F2129">
        <v>53</v>
      </c>
      <c r="G2129" s="16">
        <f t="shared" si="114"/>
        <v>1.1883864272051015</v>
      </c>
      <c r="H2129" s="8">
        <f t="shared" si="115"/>
        <v>0.55854162078639769</v>
      </c>
      <c r="I2129" s="8">
        <f t="shared" si="116"/>
        <v>9.6386443436945939</v>
      </c>
    </row>
    <row r="2130" spans="2:9" x14ac:dyDescent="0.3">
      <c r="B2130" s="6" t="s">
        <v>107</v>
      </c>
      <c r="C2130" t="s">
        <v>83</v>
      </c>
      <c r="D2130">
        <v>28</v>
      </c>
      <c r="E2130" s="7">
        <f t="shared" si="113"/>
        <v>8.9171974522292992</v>
      </c>
      <c r="F2130">
        <v>53</v>
      </c>
      <c r="G2130" s="16">
        <f t="shared" si="114"/>
        <v>12.812400007802271</v>
      </c>
      <c r="H2130" s="8">
        <f t="shared" si="115"/>
        <v>6.0218280036670668</v>
      </c>
      <c r="I2130" s="8">
        <f t="shared" si="116"/>
        <v>62.452042689723655</v>
      </c>
    </row>
    <row r="2131" spans="2:9" x14ac:dyDescent="0.3">
      <c r="B2131" s="6" t="s">
        <v>113</v>
      </c>
      <c r="C2131" t="s">
        <v>18</v>
      </c>
      <c r="D2131">
        <v>61</v>
      </c>
      <c r="E2131" s="7">
        <f t="shared" si="113"/>
        <v>19.426751592356688</v>
      </c>
      <c r="F2131">
        <v>53</v>
      </c>
      <c r="G2131" s="16">
        <f t="shared" si="114"/>
        <v>92.956064660805907</v>
      </c>
      <c r="H2131" s="8">
        <f t="shared" si="115"/>
        <v>43.689350390578774</v>
      </c>
      <c r="I2131" s="8">
        <f t="shared" si="116"/>
        <v>296.40822812303793</v>
      </c>
    </row>
    <row r="2132" spans="2:9" x14ac:dyDescent="0.3">
      <c r="B2132" s="6" t="s">
        <v>113</v>
      </c>
      <c r="C2132" t="s">
        <v>18</v>
      </c>
      <c r="D2132">
        <v>21</v>
      </c>
      <c r="E2132" s="7">
        <f t="shared" si="113"/>
        <v>6.6878980891719744</v>
      </c>
      <c r="F2132">
        <v>53</v>
      </c>
      <c r="G2132" s="16">
        <f t="shared" si="114"/>
        <v>6.1611446384234441</v>
      </c>
      <c r="H2132" s="8">
        <f t="shared" si="115"/>
        <v>2.8957379800590184</v>
      </c>
      <c r="I2132" s="8">
        <f t="shared" si="116"/>
        <v>35.12927401296956</v>
      </c>
    </row>
    <row r="2133" spans="2:9" x14ac:dyDescent="0.3">
      <c r="B2133" s="6" t="s">
        <v>113</v>
      </c>
      <c r="C2133" t="s">
        <v>18</v>
      </c>
      <c r="D2133">
        <v>20</v>
      </c>
      <c r="E2133" s="7">
        <f t="shared" si="113"/>
        <v>6.3694267515923562</v>
      </c>
      <c r="F2133">
        <v>53</v>
      </c>
      <c r="G2133" s="16">
        <f t="shared" si="114"/>
        <v>5.4417005351814183</v>
      </c>
      <c r="H2133" s="8">
        <f t="shared" si="115"/>
        <v>2.5575992515352666</v>
      </c>
      <c r="I2133" s="8">
        <f t="shared" si="116"/>
        <v>31.863287086593701</v>
      </c>
    </row>
    <row r="2134" spans="2:9" x14ac:dyDescent="0.3">
      <c r="B2134" s="6" t="s">
        <v>113</v>
      </c>
      <c r="C2134" t="s">
        <v>18</v>
      </c>
      <c r="D2134">
        <v>17</v>
      </c>
      <c r="E2134" s="7">
        <f t="shared" si="113"/>
        <v>5.4140127388535033</v>
      </c>
      <c r="F2134">
        <v>53</v>
      </c>
      <c r="G2134" s="16">
        <f t="shared" si="114"/>
        <v>3.5983698908858401</v>
      </c>
      <c r="H2134" s="8">
        <f t="shared" si="115"/>
        <v>1.6912338487163447</v>
      </c>
      <c r="I2134" s="8">
        <f t="shared" si="116"/>
        <v>23.021224920063954</v>
      </c>
    </row>
    <row r="2135" spans="2:9" x14ac:dyDescent="0.3">
      <c r="B2135" s="6" t="s">
        <v>113</v>
      </c>
      <c r="C2135" t="s">
        <v>18</v>
      </c>
      <c r="D2135">
        <v>13</v>
      </c>
      <c r="E2135" s="7">
        <f t="shared" si="113"/>
        <v>4.1401273885350314</v>
      </c>
      <c r="F2135">
        <v>53</v>
      </c>
      <c r="G2135" s="16">
        <f t="shared" si="114"/>
        <v>1.8180219855478328</v>
      </c>
      <c r="H2135" s="8">
        <f t="shared" si="115"/>
        <v>0.85447033320748134</v>
      </c>
      <c r="I2135" s="8">
        <f t="shared" si="116"/>
        <v>13.462238794085838</v>
      </c>
    </row>
    <row r="2136" spans="2:9" x14ac:dyDescent="0.3">
      <c r="B2136" s="6" t="s">
        <v>113</v>
      </c>
      <c r="C2136" t="s">
        <v>18</v>
      </c>
      <c r="D2136">
        <v>14</v>
      </c>
      <c r="E2136" s="7">
        <f t="shared" si="113"/>
        <v>4.4585987261146496</v>
      </c>
      <c r="F2136">
        <v>53</v>
      </c>
      <c r="G2136" s="16">
        <f t="shared" si="114"/>
        <v>2.1953772026521454</v>
      </c>
      <c r="H2136" s="8">
        <f t="shared" si="115"/>
        <v>1.0318272852465082</v>
      </c>
      <c r="I2136" s="8">
        <f t="shared" si="116"/>
        <v>15.613010672430914</v>
      </c>
    </row>
    <row r="2137" spans="2:9" x14ac:dyDescent="0.3">
      <c r="B2137" s="6" t="s">
        <v>52</v>
      </c>
      <c r="C2137" t="s">
        <v>53</v>
      </c>
      <c r="D2137">
        <v>19</v>
      </c>
      <c r="E2137" s="7">
        <f t="shared" si="113"/>
        <v>6.0509554140127388</v>
      </c>
      <c r="F2137">
        <v>54</v>
      </c>
      <c r="G2137" s="16">
        <f t="shared" si="114"/>
        <v>4.7757459239953679</v>
      </c>
      <c r="H2137" s="8">
        <f t="shared" si="115"/>
        <v>2.2446005842778227</v>
      </c>
      <c r="I2137" s="8">
        <f t="shared" si="116"/>
        <v>28.756616595650822</v>
      </c>
    </row>
    <row r="2138" spans="2:9" x14ac:dyDescent="0.3">
      <c r="B2138" s="6" t="s">
        <v>52</v>
      </c>
      <c r="C2138" t="s">
        <v>53</v>
      </c>
      <c r="D2138">
        <v>11</v>
      </c>
      <c r="E2138" s="7">
        <f t="shared" si="113"/>
        <v>3.5031847133757958</v>
      </c>
      <c r="F2138">
        <v>54</v>
      </c>
      <c r="G2138" s="16">
        <f t="shared" si="114"/>
        <v>1.1883864272051015</v>
      </c>
      <c r="H2138" s="8">
        <f t="shared" si="115"/>
        <v>0.55854162078639769</v>
      </c>
      <c r="I2138" s="8">
        <f t="shared" si="116"/>
        <v>9.6386443436945939</v>
      </c>
    </row>
    <row r="2139" spans="2:9" x14ac:dyDescent="0.3">
      <c r="B2139" s="6" t="s">
        <v>52</v>
      </c>
      <c r="C2139" t="s">
        <v>53</v>
      </c>
      <c r="D2139">
        <v>6</v>
      </c>
      <c r="E2139" s="7">
        <f t="shared" si="113"/>
        <v>1.910828025477707</v>
      </c>
      <c r="F2139">
        <v>54</v>
      </c>
      <c r="G2139" s="16">
        <f t="shared" si="114"/>
        <v>0.25410208668910245</v>
      </c>
      <c r="H2139" s="8">
        <f t="shared" si="115"/>
        <v>0.11942798074387814</v>
      </c>
      <c r="I2139" s="8">
        <f t="shared" si="116"/>
        <v>2.8676958377934336</v>
      </c>
    </row>
    <row r="2140" spans="2:9" x14ac:dyDescent="0.3">
      <c r="B2140" s="6" t="s">
        <v>120</v>
      </c>
      <c r="C2140" t="s">
        <v>121</v>
      </c>
      <c r="D2140">
        <v>17</v>
      </c>
      <c r="E2140" s="7">
        <f t="shared" si="113"/>
        <v>5.4140127388535033</v>
      </c>
      <c r="F2140">
        <v>54</v>
      </c>
      <c r="G2140" s="16">
        <f t="shared" si="114"/>
        <v>3.5983698908858401</v>
      </c>
      <c r="H2140" s="8">
        <f t="shared" si="115"/>
        <v>1.6912338487163447</v>
      </c>
      <c r="I2140" s="8">
        <f t="shared" si="116"/>
        <v>23.021224920063954</v>
      </c>
    </row>
    <row r="2141" spans="2:9" x14ac:dyDescent="0.3">
      <c r="B2141" s="6" t="s">
        <v>52</v>
      </c>
      <c r="C2141" t="s">
        <v>53</v>
      </c>
      <c r="D2141">
        <v>17</v>
      </c>
      <c r="E2141" s="7">
        <f t="shared" si="113"/>
        <v>5.4140127388535033</v>
      </c>
      <c r="F2141">
        <v>54</v>
      </c>
      <c r="G2141" s="16">
        <f t="shared" si="114"/>
        <v>3.5983698908858401</v>
      </c>
      <c r="H2141" s="8">
        <f t="shared" si="115"/>
        <v>1.6912338487163447</v>
      </c>
      <c r="I2141" s="8">
        <f t="shared" si="116"/>
        <v>23.021224920063954</v>
      </c>
    </row>
    <row r="2142" spans="2:9" x14ac:dyDescent="0.3">
      <c r="B2142" s="6" t="s">
        <v>52</v>
      </c>
      <c r="C2142" t="s">
        <v>53</v>
      </c>
      <c r="D2142">
        <v>8</v>
      </c>
      <c r="E2142" s="7">
        <f t="shared" si="113"/>
        <v>2.5477707006369426</v>
      </c>
      <c r="F2142">
        <v>54</v>
      </c>
      <c r="G2142" s="16">
        <f t="shared" si="114"/>
        <v>0.52841765102776583</v>
      </c>
      <c r="H2142" s="8">
        <f t="shared" si="115"/>
        <v>0.24835629598304992</v>
      </c>
      <c r="I2142" s="8">
        <f t="shared" si="116"/>
        <v>5.098125933854992</v>
      </c>
    </row>
    <row r="2143" spans="2:9" x14ac:dyDescent="0.3">
      <c r="B2143" s="6" t="s">
        <v>113</v>
      </c>
      <c r="C2143" t="s">
        <v>18</v>
      </c>
      <c r="D2143">
        <v>17</v>
      </c>
      <c r="E2143" s="7">
        <f t="shared" si="113"/>
        <v>5.4140127388535033</v>
      </c>
      <c r="F2143">
        <v>54</v>
      </c>
      <c r="G2143" s="16">
        <f t="shared" si="114"/>
        <v>3.5983698908858401</v>
      </c>
      <c r="H2143" s="8">
        <f t="shared" si="115"/>
        <v>1.6912338487163447</v>
      </c>
      <c r="I2143" s="8">
        <f t="shared" si="116"/>
        <v>23.021224920063954</v>
      </c>
    </row>
    <row r="2144" spans="2:9" x14ac:dyDescent="0.3">
      <c r="B2144" s="6" t="s">
        <v>113</v>
      </c>
      <c r="C2144" t="s">
        <v>18</v>
      </c>
      <c r="D2144">
        <v>8</v>
      </c>
      <c r="E2144" s="7">
        <f t="shared" si="113"/>
        <v>2.5477707006369426</v>
      </c>
      <c r="F2144">
        <v>54</v>
      </c>
      <c r="G2144" s="16">
        <f t="shared" si="114"/>
        <v>0.52841765102776583</v>
      </c>
      <c r="H2144" s="8">
        <f t="shared" si="115"/>
        <v>0.24835629598304992</v>
      </c>
      <c r="I2144" s="8">
        <f t="shared" si="116"/>
        <v>5.098125933854992</v>
      </c>
    </row>
    <row r="2145" spans="2:9" x14ac:dyDescent="0.3">
      <c r="B2145" s="6" t="s">
        <v>113</v>
      </c>
      <c r="C2145" t="s">
        <v>18</v>
      </c>
      <c r="D2145">
        <v>15</v>
      </c>
      <c r="E2145" s="7">
        <f t="shared" si="113"/>
        <v>4.7770700636942669</v>
      </c>
      <c r="F2145">
        <v>54</v>
      </c>
      <c r="G2145" s="16">
        <f t="shared" si="114"/>
        <v>2.6167700084154584</v>
      </c>
      <c r="H2145" s="8">
        <f t="shared" si="115"/>
        <v>1.2298819039552653</v>
      </c>
      <c r="I2145" s="8">
        <f t="shared" si="116"/>
        <v>17.923098986208956</v>
      </c>
    </row>
    <row r="2146" spans="2:9" x14ac:dyDescent="0.3">
      <c r="B2146" s="6" t="s">
        <v>37</v>
      </c>
      <c r="C2146" t="s">
        <v>38</v>
      </c>
      <c r="D2146">
        <v>10</v>
      </c>
      <c r="E2146" s="7">
        <f t="shared" si="113"/>
        <v>3.1847133757961781</v>
      </c>
      <c r="F2146">
        <v>54</v>
      </c>
      <c r="G2146" s="16">
        <f t="shared" si="114"/>
        <v>0.93242369043444173</v>
      </c>
      <c r="H2146" s="8">
        <f t="shared" si="115"/>
        <v>0.43823913450418761</v>
      </c>
      <c r="I2146" s="8">
        <f t="shared" si="116"/>
        <v>7.9658217716484252</v>
      </c>
    </row>
    <row r="2147" spans="2:9" x14ac:dyDescent="0.3">
      <c r="B2147" s="6" t="s">
        <v>37</v>
      </c>
      <c r="C2147" t="s">
        <v>38</v>
      </c>
      <c r="D2147">
        <v>19</v>
      </c>
      <c r="E2147" s="7">
        <f t="shared" si="113"/>
        <v>6.0509554140127388</v>
      </c>
      <c r="F2147">
        <v>54</v>
      </c>
      <c r="G2147" s="16">
        <f t="shared" si="114"/>
        <v>4.7757459239953679</v>
      </c>
      <c r="H2147" s="8">
        <f t="shared" si="115"/>
        <v>2.2446005842778227</v>
      </c>
      <c r="I2147" s="8">
        <f t="shared" si="116"/>
        <v>28.756616595650822</v>
      </c>
    </row>
    <row r="2148" spans="2:9" x14ac:dyDescent="0.3">
      <c r="B2148" s="6" t="s">
        <v>113</v>
      </c>
      <c r="C2148" t="s">
        <v>18</v>
      </c>
      <c r="D2148">
        <v>20</v>
      </c>
      <c r="E2148" s="7">
        <f t="shared" si="113"/>
        <v>6.3694267515923562</v>
      </c>
      <c r="F2148">
        <v>54</v>
      </c>
      <c r="G2148" s="16">
        <f t="shared" si="114"/>
        <v>5.4417005351814183</v>
      </c>
      <c r="H2148" s="8">
        <f t="shared" si="115"/>
        <v>2.5575992515352666</v>
      </c>
      <c r="I2148" s="8">
        <f t="shared" si="116"/>
        <v>31.863287086593701</v>
      </c>
    </row>
    <row r="2149" spans="2:9" x14ac:dyDescent="0.3">
      <c r="B2149" s="6" t="s">
        <v>37</v>
      </c>
      <c r="C2149" t="s">
        <v>38</v>
      </c>
      <c r="D2149">
        <v>16</v>
      </c>
      <c r="E2149" s="7">
        <f t="shared" si="113"/>
        <v>5.0955414012738851</v>
      </c>
      <c r="F2149">
        <v>54</v>
      </c>
      <c r="G2149" s="16">
        <f t="shared" si="114"/>
        <v>3.0838884124204617</v>
      </c>
      <c r="H2149" s="8">
        <f t="shared" si="115"/>
        <v>1.4494275538376169</v>
      </c>
      <c r="I2149" s="8">
        <f t="shared" si="116"/>
        <v>20.392503735419968</v>
      </c>
    </row>
    <row r="2150" spans="2:9" x14ac:dyDescent="0.3">
      <c r="B2150" s="6" t="s">
        <v>113</v>
      </c>
      <c r="C2150" t="s">
        <v>18</v>
      </c>
      <c r="D2150">
        <v>20</v>
      </c>
      <c r="E2150" s="7">
        <f t="shared" si="113"/>
        <v>6.3694267515923562</v>
      </c>
      <c r="F2150">
        <v>54</v>
      </c>
      <c r="G2150" s="16">
        <f t="shared" si="114"/>
        <v>5.4417005351814183</v>
      </c>
      <c r="H2150" s="8">
        <f t="shared" si="115"/>
        <v>2.5575992515352666</v>
      </c>
      <c r="I2150" s="8">
        <f t="shared" si="116"/>
        <v>31.863287086593701</v>
      </c>
    </row>
    <row r="2151" spans="2:9" x14ac:dyDescent="0.3">
      <c r="B2151" s="6" t="s">
        <v>126</v>
      </c>
      <c r="C2151" t="s">
        <v>82</v>
      </c>
      <c r="D2151">
        <v>54</v>
      </c>
      <c r="E2151" s="7">
        <f t="shared" si="113"/>
        <v>17.197452229299362</v>
      </c>
      <c r="F2151">
        <v>54</v>
      </c>
      <c r="G2151" s="16">
        <f t="shared" si="114"/>
        <v>68.16405497184239</v>
      </c>
      <c r="H2151" s="8">
        <f t="shared" si="115"/>
        <v>32.037105836765924</v>
      </c>
      <c r="I2151" s="8">
        <f t="shared" si="116"/>
        <v>232.28336286126807</v>
      </c>
    </row>
    <row r="2152" spans="2:9" x14ac:dyDescent="0.3">
      <c r="B2152" s="6" t="s">
        <v>126</v>
      </c>
      <c r="C2152" t="s">
        <v>82</v>
      </c>
      <c r="D2152">
        <v>22</v>
      </c>
      <c r="E2152" s="7">
        <f t="shared" si="113"/>
        <v>7.0063694267515917</v>
      </c>
      <c r="F2152">
        <v>54</v>
      </c>
      <c r="G2152" s="16">
        <f t="shared" si="114"/>
        <v>6.9355198964445544</v>
      </c>
      <c r="H2152" s="8">
        <f t="shared" si="115"/>
        <v>3.2596943513289403</v>
      </c>
      <c r="I2152" s="8">
        <f t="shared" si="116"/>
        <v>38.554577374778376</v>
      </c>
    </row>
    <row r="2153" spans="2:9" x14ac:dyDescent="0.3">
      <c r="B2153" s="6" t="s">
        <v>37</v>
      </c>
      <c r="C2153" t="s">
        <v>38</v>
      </c>
      <c r="D2153">
        <v>9</v>
      </c>
      <c r="E2153" s="7">
        <f t="shared" si="113"/>
        <v>2.8662420382165603</v>
      </c>
      <c r="F2153">
        <v>54</v>
      </c>
      <c r="G2153" s="16">
        <f t="shared" si="114"/>
        <v>0.71311650094821233</v>
      </c>
      <c r="H2153" s="8">
        <f t="shared" si="115"/>
        <v>0.33516475544565977</v>
      </c>
      <c r="I2153" s="8">
        <f t="shared" si="116"/>
        <v>6.4523156350352249</v>
      </c>
    </row>
    <row r="2154" spans="2:9" x14ac:dyDescent="0.3">
      <c r="B2154" s="6" t="s">
        <v>37</v>
      </c>
      <c r="C2154" t="s">
        <v>38</v>
      </c>
      <c r="D2154">
        <v>9</v>
      </c>
      <c r="E2154" s="7">
        <f t="shared" si="113"/>
        <v>2.8662420382165603</v>
      </c>
      <c r="F2154">
        <v>54</v>
      </c>
      <c r="G2154" s="16">
        <f t="shared" si="114"/>
        <v>0.71311650094821233</v>
      </c>
      <c r="H2154" s="8">
        <f t="shared" si="115"/>
        <v>0.33516475544565977</v>
      </c>
      <c r="I2154" s="8">
        <f t="shared" si="116"/>
        <v>6.4523156350352249</v>
      </c>
    </row>
    <row r="2155" spans="2:9" x14ac:dyDescent="0.3">
      <c r="B2155" s="6" t="s">
        <v>22</v>
      </c>
      <c r="C2155" t="s">
        <v>109</v>
      </c>
      <c r="D2155">
        <v>31</v>
      </c>
      <c r="E2155" s="7">
        <f t="shared" si="113"/>
        <v>9.872611464968152</v>
      </c>
      <c r="F2155">
        <v>54</v>
      </c>
      <c r="G2155" s="16">
        <f t="shared" si="114"/>
        <v>16.600792075535921</v>
      </c>
      <c r="H2155" s="8">
        <f t="shared" si="115"/>
        <v>7.8023722755018827</v>
      </c>
      <c r="I2155" s="8">
        <f t="shared" si="116"/>
        <v>76.55154722554137</v>
      </c>
    </row>
    <row r="2156" spans="2:9" x14ac:dyDescent="0.3">
      <c r="B2156" s="6" t="s">
        <v>63</v>
      </c>
      <c r="C2156" t="s">
        <v>64</v>
      </c>
      <c r="D2156">
        <v>15</v>
      </c>
      <c r="E2156" s="7">
        <f t="shared" si="113"/>
        <v>4.7770700636942669</v>
      </c>
      <c r="F2156">
        <v>54</v>
      </c>
      <c r="G2156" s="16">
        <f t="shared" si="114"/>
        <v>2.6167700084154584</v>
      </c>
      <c r="H2156" s="8">
        <f t="shared" si="115"/>
        <v>1.2298819039552653</v>
      </c>
      <c r="I2156" s="8">
        <f t="shared" si="116"/>
        <v>17.923098986208956</v>
      </c>
    </row>
    <row r="2157" spans="2:9" x14ac:dyDescent="0.3">
      <c r="B2157" s="6" t="s">
        <v>63</v>
      </c>
      <c r="C2157" t="s">
        <v>64</v>
      </c>
      <c r="D2157">
        <v>1</v>
      </c>
      <c r="E2157" s="7">
        <f t="shared" si="113"/>
        <v>0.31847133757961782</v>
      </c>
      <c r="F2157">
        <v>54</v>
      </c>
      <c r="G2157" s="16">
        <f t="shared" si="114"/>
        <v>2.6583569744820057E-3</v>
      </c>
      <c r="H2157" s="8">
        <f t="shared" si="115"/>
        <v>1.2494277780065427E-3</v>
      </c>
      <c r="I2157" s="8">
        <f t="shared" si="116"/>
        <v>7.965821771648425E-2</v>
      </c>
    </row>
    <row r="2158" spans="2:9" x14ac:dyDescent="0.3">
      <c r="B2158" s="6" t="s">
        <v>63</v>
      </c>
      <c r="C2158" t="s">
        <v>64</v>
      </c>
      <c r="D2158">
        <v>12</v>
      </c>
      <c r="E2158" s="7">
        <f t="shared" si="113"/>
        <v>3.8216560509554141</v>
      </c>
      <c r="F2158">
        <v>54</v>
      </c>
      <c r="G2158" s="16">
        <f t="shared" si="114"/>
        <v>1.4829604559731249</v>
      </c>
      <c r="H2158" s="8">
        <f t="shared" si="115"/>
        <v>0.69699141430736866</v>
      </c>
      <c r="I2158" s="8">
        <f t="shared" si="116"/>
        <v>11.470783351173734</v>
      </c>
    </row>
    <row r="2159" spans="2:9" x14ac:dyDescent="0.3">
      <c r="B2159" s="6" t="s">
        <v>37</v>
      </c>
      <c r="C2159" t="s">
        <v>38</v>
      </c>
      <c r="D2159">
        <v>11</v>
      </c>
      <c r="E2159" s="7">
        <f t="shared" si="113"/>
        <v>3.5031847133757958</v>
      </c>
      <c r="F2159">
        <v>54</v>
      </c>
      <c r="G2159" s="16">
        <f t="shared" si="114"/>
        <v>1.1883864272051015</v>
      </c>
      <c r="H2159" s="8">
        <f t="shared" si="115"/>
        <v>0.55854162078639769</v>
      </c>
      <c r="I2159" s="8">
        <f t="shared" si="116"/>
        <v>9.6386443436945939</v>
      </c>
    </row>
    <row r="2160" spans="2:9" x14ac:dyDescent="0.3">
      <c r="B2160" s="6" t="s">
        <v>126</v>
      </c>
      <c r="C2160" t="s">
        <v>82</v>
      </c>
      <c r="D2160">
        <v>23</v>
      </c>
      <c r="E2160" s="7">
        <f t="shared" si="113"/>
        <v>7.3248407643312099</v>
      </c>
      <c r="F2160">
        <v>54</v>
      </c>
      <c r="G2160" s="16">
        <f t="shared" si="114"/>
        <v>7.7662370408352812</v>
      </c>
      <c r="H2160" s="8">
        <f t="shared" si="115"/>
        <v>3.6501314091925821</v>
      </c>
      <c r="I2160" s="8">
        <f t="shared" si="116"/>
        <v>42.139197172020175</v>
      </c>
    </row>
    <row r="2161" spans="2:9" x14ac:dyDescent="0.3">
      <c r="B2161" s="6" t="s">
        <v>126</v>
      </c>
      <c r="C2161" t="s">
        <v>82</v>
      </c>
      <c r="D2161">
        <v>46</v>
      </c>
      <c r="E2161" s="7">
        <f t="shared" si="113"/>
        <v>14.64968152866242</v>
      </c>
      <c r="F2161">
        <v>54</v>
      </c>
      <c r="G2161" s="16">
        <f t="shared" si="114"/>
        <v>45.324391363081176</v>
      </c>
      <c r="H2161" s="8">
        <f t="shared" si="115"/>
        <v>21.302463940648153</v>
      </c>
      <c r="I2161" s="8">
        <f t="shared" si="116"/>
        <v>168.5567886880807</v>
      </c>
    </row>
    <row r="2162" spans="2:9" x14ac:dyDescent="0.3">
      <c r="B2162" s="6" t="s">
        <v>37</v>
      </c>
      <c r="C2162" t="s">
        <v>38</v>
      </c>
      <c r="D2162">
        <v>14</v>
      </c>
      <c r="E2162" s="7">
        <f t="shared" si="113"/>
        <v>4.4585987261146496</v>
      </c>
      <c r="F2162">
        <v>54</v>
      </c>
      <c r="G2162" s="16">
        <f t="shared" si="114"/>
        <v>2.1953772026521454</v>
      </c>
      <c r="H2162" s="8">
        <f t="shared" si="115"/>
        <v>1.0318272852465082</v>
      </c>
      <c r="I2162" s="8">
        <f t="shared" si="116"/>
        <v>15.613010672430914</v>
      </c>
    </row>
    <row r="2163" spans="2:9" x14ac:dyDescent="0.3">
      <c r="B2163" s="6" t="s">
        <v>37</v>
      </c>
      <c r="C2163" t="s">
        <v>38</v>
      </c>
      <c r="D2163">
        <v>13</v>
      </c>
      <c r="E2163" s="7">
        <f t="shared" si="113"/>
        <v>4.1401273885350314</v>
      </c>
      <c r="F2163">
        <v>54</v>
      </c>
      <c r="G2163" s="16">
        <f t="shared" si="114"/>
        <v>1.8180219855478328</v>
      </c>
      <c r="H2163" s="8">
        <f t="shared" si="115"/>
        <v>0.85447033320748134</v>
      </c>
      <c r="I2163" s="8">
        <f t="shared" si="116"/>
        <v>13.462238794085838</v>
      </c>
    </row>
    <row r="2164" spans="2:9" x14ac:dyDescent="0.3">
      <c r="B2164" s="6"/>
      <c r="C2164" t="s">
        <v>127</v>
      </c>
      <c r="D2164">
        <v>12</v>
      </c>
      <c r="E2164" s="7">
        <f t="shared" si="113"/>
        <v>3.8216560509554141</v>
      </c>
      <c r="F2164">
        <v>54</v>
      </c>
      <c r="G2164" s="16">
        <f t="shared" si="114"/>
        <v>1.4829604559731249</v>
      </c>
      <c r="H2164" s="8">
        <f t="shared" si="115"/>
        <v>0.69699141430736866</v>
      </c>
      <c r="I2164" s="8">
        <f t="shared" si="116"/>
        <v>11.470783351173734</v>
      </c>
    </row>
    <row r="2165" spans="2:9" x14ac:dyDescent="0.3">
      <c r="B2165" s="6"/>
      <c r="C2165" t="s">
        <v>127</v>
      </c>
      <c r="D2165">
        <v>9</v>
      </c>
      <c r="E2165" s="7">
        <f t="shared" si="113"/>
        <v>2.8662420382165603</v>
      </c>
      <c r="F2165">
        <v>54</v>
      </c>
      <c r="G2165" s="16">
        <f t="shared" si="114"/>
        <v>0.71311650094821233</v>
      </c>
      <c r="H2165" s="8">
        <f t="shared" si="115"/>
        <v>0.33516475544565977</v>
      </c>
      <c r="I2165" s="8">
        <f t="shared" si="116"/>
        <v>6.4523156350352249</v>
      </c>
    </row>
    <row r="2166" spans="2:9" x14ac:dyDescent="0.3">
      <c r="B2166" s="6"/>
      <c r="C2166" t="s">
        <v>127</v>
      </c>
      <c r="D2166">
        <v>7</v>
      </c>
      <c r="E2166" s="7">
        <f t="shared" si="113"/>
        <v>2.2292993630573248</v>
      </c>
      <c r="F2166">
        <v>54</v>
      </c>
      <c r="G2166" s="16">
        <f t="shared" si="114"/>
        <v>0.37617316498000025</v>
      </c>
      <c r="H2166" s="8">
        <f t="shared" si="115"/>
        <v>0.1768013875406001</v>
      </c>
      <c r="I2166" s="8">
        <f t="shared" si="116"/>
        <v>3.9032526681077284</v>
      </c>
    </row>
    <row r="2167" spans="2:9" x14ac:dyDescent="0.3">
      <c r="B2167" s="6"/>
      <c r="C2167" t="s">
        <v>127</v>
      </c>
      <c r="D2167">
        <v>7</v>
      </c>
      <c r="E2167" s="7">
        <f t="shared" si="113"/>
        <v>2.2292993630573248</v>
      </c>
      <c r="F2167">
        <v>54</v>
      </c>
      <c r="G2167" s="16">
        <f t="shared" si="114"/>
        <v>0.37617316498000025</v>
      </c>
      <c r="H2167" s="8">
        <f t="shared" si="115"/>
        <v>0.1768013875406001</v>
      </c>
      <c r="I2167" s="8">
        <f t="shared" si="116"/>
        <v>3.9032526681077284</v>
      </c>
    </row>
    <row r="2168" spans="2:9" x14ac:dyDescent="0.3">
      <c r="B2168" s="6"/>
      <c r="C2168" t="s">
        <v>127</v>
      </c>
      <c r="D2168">
        <v>11</v>
      </c>
      <c r="E2168" s="7">
        <f t="shared" si="113"/>
        <v>3.5031847133757958</v>
      </c>
      <c r="F2168">
        <v>54</v>
      </c>
      <c r="G2168" s="16">
        <f t="shared" si="114"/>
        <v>1.1883864272051015</v>
      </c>
      <c r="H2168" s="8">
        <f t="shared" si="115"/>
        <v>0.55854162078639769</v>
      </c>
      <c r="I2168" s="8">
        <f t="shared" si="116"/>
        <v>9.6386443436945939</v>
      </c>
    </row>
    <row r="2169" spans="2:9" x14ac:dyDescent="0.3">
      <c r="B2169" s="6" t="s">
        <v>113</v>
      </c>
      <c r="C2169" t="s">
        <v>18</v>
      </c>
      <c r="D2169">
        <v>22</v>
      </c>
      <c r="E2169" s="7">
        <f t="shared" si="113"/>
        <v>7.0063694267515917</v>
      </c>
      <c r="F2169">
        <v>54</v>
      </c>
      <c r="G2169" s="16">
        <f t="shared" si="114"/>
        <v>6.9355198964445544</v>
      </c>
      <c r="H2169" s="8">
        <f t="shared" si="115"/>
        <v>3.2596943513289403</v>
      </c>
      <c r="I2169" s="8">
        <f t="shared" si="116"/>
        <v>38.554577374778376</v>
      </c>
    </row>
    <row r="2170" spans="2:9" x14ac:dyDescent="0.3">
      <c r="B2170" s="6" t="s">
        <v>113</v>
      </c>
      <c r="C2170" t="s">
        <v>18</v>
      </c>
      <c r="D2170">
        <v>13</v>
      </c>
      <c r="E2170" s="7">
        <f t="shared" si="113"/>
        <v>4.1401273885350314</v>
      </c>
      <c r="F2170">
        <v>54</v>
      </c>
      <c r="G2170" s="16">
        <f t="shared" si="114"/>
        <v>1.8180219855478328</v>
      </c>
      <c r="H2170" s="8">
        <f t="shared" si="115"/>
        <v>0.85447033320748134</v>
      </c>
      <c r="I2170" s="8">
        <f t="shared" si="116"/>
        <v>13.462238794085838</v>
      </c>
    </row>
    <row r="2171" spans="2:9" x14ac:dyDescent="0.3">
      <c r="B2171" s="6" t="s">
        <v>37</v>
      </c>
      <c r="C2171" t="s">
        <v>38</v>
      </c>
      <c r="D2171">
        <v>9</v>
      </c>
      <c r="E2171" s="7">
        <f t="shared" si="113"/>
        <v>2.8662420382165603</v>
      </c>
      <c r="F2171">
        <v>54</v>
      </c>
      <c r="G2171" s="16">
        <f t="shared" si="114"/>
        <v>0.71311650094821233</v>
      </c>
      <c r="H2171" s="8">
        <f t="shared" si="115"/>
        <v>0.33516475544565977</v>
      </c>
      <c r="I2171" s="8">
        <f t="shared" si="116"/>
        <v>6.4523156350352249</v>
      </c>
    </row>
    <row r="2172" spans="2:9" x14ac:dyDescent="0.3">
      <c r="B2172" s="6" t="s">
        <v>37</v>
      </c>
      <c r="C2172" t="s">
        <v>38</v>
      </c>
      <c r="D2172">
        <v>8</v>
      </c>
      <c r="E2172" s="7">
        <f t="shared" si="113"/>
        <v>2.5477707006369426</v>
      </c>
      <c r="F2172">
        <v>54</v>
      </c>
      <c r="G2172" s="16">
        <f t="shared" si="114"/>
        <v>0.52841765102776583</v>
      </c>
      <c r="H2172" s="8">
        <f t="shared" si="115"/>
        <v>0.24835629598304992</v>
      </c>
      <c r="I2172" s="8">
        <f t="shared" si="116"/>
        <v>5.098125933854992</v>
      </c>
    </row>
    <row r="2173" spans="2:9" x14ac:dyDescent="0.3">
      <c r="B2173" s="6" t="s">
        <v>37</v>
      </c>
      <c r="C2173" t="s">
        <v>38</v>
      </c>
      <c r="D2173">
        <v>22</v>
      </c>
      <c r="E2173" s="7">
        <f t="shared" si="113"/>
        <v>7.0063694267515917</v>
      </c>
      <c r="F2173">
        <v>54</v>
      </c>
      <c r="G2173" s="16">
        <f t="shared" si="114"/>
        <v>6.9355198964445544</v>
      </c>
      <c r="H2173" s="8">
        <f t="shared" si="115"/>
        <v>3.2596943513289403</v>
      </c>
      <c r="I2173" s="8">
        <f t="shared" si="116"/>
        <v>38.554577374778376</v>
      </c>
    </row>
    <row r="2174" spans="2:9" x14ac:dyDescent="0.3">
      <c r="B2174" s="6" t="s">
        <v>63</v>
      </c>
      <c r="C2174" t="s">
        <v>64</v>
      </c>
      <c r="D2174">
        <v>9</v>
      </c>
      <c r="E2174" s="7">
        <f t="shared" si="113"/>
        <v>2.8662420382165603</v>
      </c>
      <c r="F2174">
        <v>54</v>
      </c>
      <c r="G2174" s="16">
        <f t="shared" si="114"/>
        <v>0.71311650094821233</v>
      </c>
      <c r="H2174" s="8">
        <f t="shared" si="115"/>
        <v>0.33516475544565977</v>
      </c>
      <c r="I2174" s="8">
        <f t="shared" si="116"/>
        <v>6.4523156350352249</v>
      </c>
    </row>
    <row r="2175" spans="2:9" x14ac:dyDescent="0.3">
      <c r="B2175" s="6" t="s">
        <v>113</v>
      </c>
      <c r="C2175" t="s">
        <v>18</v>
      </c>
      <c r="D2175">
        <v>11</v>
      </c>
      <c r="E2175" s="7">
        <f t="shared" si="113"/>
        <v>3.5031847133757958</v>
      </c>
      <c r="F2175">
        <v>54</v>
      </c>
      <c r="G2175" s="16">
        <f t="shared" si="114"/>
        <v>1.1883864272051015</v>
      </c>
      <c r="H2175" s="8">
        <f t="shared" si="115"/>
        <v>0.55854162078639769</v>
      </c>
      <c r="I2175" s="8">
        <f t="shared" si="116"/>
        <v>9.6386443436945939</v>
      </c>
    </row>
    <row r="2176" spans="2:9" x14ac:dyDescent="0.3">
      <c r="B2176" s="6" t="s">
        <v>37</v>
      </c>
      <c r="C2176" t="s">
        <v>38</v>
      </c>
      <c r="D2176">
        <v>9</v>
      </c>
      <c r="E2176" s="7">
        <f t="shared" si="113"/>
        <v>2.8662420382165603</v>
      </c>
      <c r="F2176">
        <v>54</v>
      </c>
      <c r="G2176" s="16">
        <f t="shared" si="114"/>
        <v>0.71311650094821233</v>
      </c>
      <c r="H2176" s="8">
        <f t="shared" si="115"/>
        <v>0.33516475544565977</v>
      </c>
      <c r="I2176" s="8">
        <f t="shared" si="116"/>
        <v>6.4523156350352249</v>
      </c>
    </row>
    <row r="2177" spans="2:9" x14ac:dyDescent="0.3">
      <c r="B2177" s="6" t="s">
        <v>37</v>
      </c>
      <c r="C2177" t="s">
        <v>38</v>
      </c>
      <c r="D2177">
        <v>10</v>
      </c>
      <c r="E2177" s="7">
        <f t="shared" si="113"/>
        <v>3.1847133757961781</v>
      </c>
      <c r="F2177">
        <v>54</v>
      </c>
      <c r="G2177" s="16">
        <f t="shared" si="114"/>
        <v>0.93242369043444173</v>
      </c>
      <c r="H2177" s="8">
        <f t="shared" si="115"/>
        <v>0.43823913450418761</v>
      </c>
      <c r="I2177" s="8">
        <f t="shared" si="116"/>
        <v>7.9658217716484252</v>
      </c>
    </row>
    <row r="2178" spans="2:9" x14ac:dyDescent="0.3">
      <c r="B2178" s="6" t="s">
        <v>37</v>
      </c>
      <c r="C2178" t="s">
        <v>38</v>
      </c>
      <c r="D2178">
        <v>18</v>
      </c>
      <c r="E2178" s="7">
        <f t="shared" si="113"/>
        <v>5.7324840764331206</v>
      </c>
      <c r="F2178">
        <v>54</v>
      </c>
      <c r="G2178" s="16">
        <f t="shared" ref="G2178:G2241" si="117">EXP(2.545*LN(E2178)-3.018)</f>
        <v>4.1618059307872386</v>
      </c>
      <c r="H2178" s="8">
        <f t="shared" si="115"/>
        <v>1.9560487874700021</v>
      </c>
      <c r="I2178" s="8">
        <f t="shared" si="116"/>
        <v>25.809262540140899</v>
      </c>
    </row>
    <row r="2179" spans="2:9" x14ac:dyDescent="0.3">
      <c r="B2179" s="6" t="s">
        <v>37</v>
      </c>
      <c r="C2179" t="s">
        <v>38</v>
      </c>
      <c r="D2179">
        <v>8</v>
      </c>
      <c r="E2179" s="7">
        <f t="shared" si="113"/>
        <v>2.5477707006369426</v>
      </c>
      <c r="F2179">
        <v>54</v>
      </c>
      <c r="G2179" s="16">
        <f t="shared" si="117"/>
        <v>0.52841765102776583</v>
      </c>
      <c r="H2179" s="8">
        <f t="shared" ref="H2179:H2242" si="118">G2179*0.47</f>
        <v>0.24835629598304992</v>
      </c>
      <c r="I2179" s="8">
        <f t="shared" ref="I2179:I2242" si="119">PI()*((E2179/2)^2)</f>
        <v>5.098125933854992</v>
      </c>
    </row>
    <row r="2180" spans="2:9" x14ac:dyDescent="0.3">
      <c r="B2180" s="6" t="s">
        <v>41</v>
      </c>
      <c r="C2180" t="s">
        <v>42</v>
      </c>
      <c r="D2180">
        <v>20</v>
      </c>
      <c r="E2180" s="7">
        <f t="shared" si="113"/>
        <v>6.3694267515923562</v>
      </c>
      <c r="F2180">
        <v>54</v>
      </c>
      <c r="G2180" s="16">
        <f t="shared" si="117"/>
        <v>5.4417005351814183</v>
      </c>
      <c r="H2180" s="8">
        <f t="shared" si="118"/>
        <v>2.5575992515352666</v>
      </c>
      <c r="I2180" s="8">
        <f t="shared" si="119"/>
        <v>31.863287086593701</v>
      </c>
    </row>
    <row r="2181" spans="2:9" x14ac:dyDescent="0.3">
      <c r="B2181" s="6" t="s">
        <v>113</v>
      </c>
      <c r="C2181" t="s">
        <v>18</v>
      </c>
      <c r="D2181">
        <v>23</v>
      </c>
      <c r="E2181" s="7">
        <f t="shared" si="113"/>
        <v>7.3248407643312099</v>
      </c>
      <c r="F2181">
        <v>54</v>
      </c>
      <c r="G2181" s="16">
        <f t="shared" si="117"/>
        <v>7.7662370408352812</v>
      </c>
      <c r="H2181" s="8">
        <f t="shared" si="118"/>
        <v>3.6501314091925821</v>
      </c>
      <c r="I2181" s="8">
        <f t="shared" si="119"/>
        <v>42.139197172020175</v>
      </c>
    </row>
    <row r="2182" spans="2:9" x14ac:dyDescent="0.3">
      <c r="B2182" s="6" t="s">
        <v>113</v>
      </c>
      <c r="C2182" t="s">
        <v>18</v>
      </c>
      <c r="D2182">
        <v>17</v>
      </c>
      <c r="E2182" s="7">
        <f t="shared" si="113"/>
        <v>5.4140127388535033</v>
      </c>
      <c r="F2182">
        <v>54</v>
      </c>
      <c r="G2182" s="16">
        <f t="shared" si="117"/>
        <v>3.5983698908858401</v>
      </c>
      <c r="H2182" s="8">
        <f t="shared" si="118"/>
        <v>1.6912338487163447</v>
      </c>
      <c r="I2182" s="8">
        <f t="shared" si="119"/>
        <v>23.021224920063954</v>
      </c>
    </row>
    <row r="2183" spans="2:9" x14ac:dyDescent="0.3">
      <c r="B2183" s="6" t="s">
        <v>113</v>
      </c>
      <c r="C2183" t="s">
        <v>18</v>
      </c>
      <c r="D2183">
        <v>13</v>
      </c>
      <c r="E2183" s="7">
        <f t="shared" si="113"/>
        <v>4.1401273885350314</v>
      </c>
      <c r="F2183">
        <v>54</v>
      </c>
      <c r="G2183" s="16">
        <f t="shared" si="117"/>
        <v>1.8180219855478328</v>
      </c>
      <c r="H2183" s="8">
        <f t="shared" si="118"/>
        <v>0.85447033320748134</v>
      </c>
      <c r="I2183" s="8">
        <f t="shared" si="119"/>
        <v>13.462238794085838</v>
      </c>
    </row>
    <row r="2184" spans="2:9" x14ac:dyDescent="0.3">
      <c r="B2184" s="6" t="s">
        <v>113</v>
      </c>
      <c r="C2184" t="s">
        <v>18</v>
      </c>
      <c r="D2184">
        <v>10</v>
      </c>
      <c r="E2184" s="7">
        <f t="shared" si="113"/>
        <v>3.1847133757961781</v>
      </c>
      <c r="F2184">
        <v>54</v>
      </c>
      <c r="G2184" s="16">
        <f t="shared" si="117"/>
        <v>0.93242369043444173</v>
      </c>
      <c r="H2184" s="8">
        <f t="shared" si="118"/>
        <v>0.43823913450418761</v>
      </c>
      <c r="I2184" s="8">
        <f t="shared" si="119"/>
        <v>7.9658217716484252</v>
      </c>
    </row>
    <row r="2185" spans="2:9" x14ac:dyDescent="0.3">
      <c r="B2185" s="6" t="s">
        <v>107</v>
      </c>
      <c r="C2185" t="s">
        <v>83</v>
      </c>
      <c r="D2185">
        <v>25</v>
      </c>
      <c r="E2185" s="7">
        <f t="shared" si="113"/>
        <v>7.9617834394904454</v>
      </c>
      <c r="F2185">
        <v>54</v>
      </c>
      <c r="G2185" s="16">
        <f t="shared" si="117"/>
        <v>9.6021972115884662</v>
      </c>
      <c r="H2185" s="8">
        <f t="shared" si="118"/>
        <v>4.5130326894465789</v>
      </c>
      <c r="I2185" s="8">
        <f t="shared" si="119"/>
        <v>49.786386072802657</v>
      </c>
    </row>
    <row r="2186" spans="2:9" x14ac:dyDescent="0.3">
      <c r="B2186" s="6" t="s">
        <v>107</v>
      </c>
      <c r="C2186" t="s">
        <v>83</v>
      </c>
      <c r="D2186">
        <v>44</v>
      </c>
      <c r="E2186" s="7">
        <f t="shared" si="113"/>
        <v>14.012738853503183</v>
      </c>
      <c r="F2186">
        <v>54</v>
      </c>
      <c r="G2186" s="16">
        <f t="shared" si="117"/>
        <v>40.476258507180518</v>
      </c>
      <c r="H2186" s="8">
        <f t="shared" si="118"/>
        <v>19.023841498374843</v>
      </c>
      <c r="I2186" s="8">
        <f t="shared" si="119"/>
        <v>154.2183094991135</v>
      </c>
    </row>
    <row r="2187" spans="2:9" x14ac:dyDescent="0.3">
      <c r="B2187" s="6"/>
      <c r="C2187" t="s">
        <v>128</v>
      </c>
      <c r="D2187">
        <v>14</v>
      </c>
      <c r="E2187" s="7">
        <f t="shared" si="113"/>
        <v>4.4585987261146496</v>
      </c>
      <c r="F2187">
        <v>54</v>
      </c>
      <c r="G2187" s="16">
        <f t="shared" si="117"/>
        <v>2.1953772026521454</v>
      </c>
      <c r="H2187" s="8">
        <f t="shared" si="118"/>
        <v>1.0318272852465082</v>
      </c>
      <c r="I2187" s="8">
        <f t="shared" si="119"/>
        <v>15.613010672430914</v>
      </c>
    </row>
    <row r="2188" spans="2:9" x14ac:dyDescent="0.3">
      <c r="B2188" s="6"/>
      <c r="C2188" t="s">
        <v>128</v>
      </c>
      <c r="D2188">
        <v>13</v>
      </c>
      <c r="E2188" s="7">
        <f t="shared" si="113"/>
        <v>4.1401273885350314</v>
      </c>
      <c r="F2188">
        <v>54</v>
      </c>
      <c r="G2188" s="16">
        <f t="shared" si="117"/>
        <v>1.8180219855478328</v>
      </c>
      <c r="H2188" s="8">
        <f t="shared" si="118"/>
        <v>0.85447033320748134</v>
      </c>
      <c r="I2188" s="8">
        <f t="shared" si="119"/>
        <v>13.462238794085838</v>
      </c>
    </row>
    <row r="2189" spans="2:9" x14ac:dyDescent="0.3">
      <c r="B2189" s="6"/>
      <c r="C2189" t="s">
        <v>128</v>
      </c>
      <c r="D2189">
        <v>12</v>
      </c>
      <c r="E2189" s="7">
        <f t="shared" si="113"/>
        <v>3.8216560509554141</v>
      </c>
      <c r="F2189">
        <v>54</v>
      </c>
      <c r="G2189" s="16">
        <f t="shared" si="117"/>
        <v>1.4829604559731249</v>
      </c>
      <c r="H2189" s="8">
        <f t="shared" si="118"/>
        <v>0.69699141430736866</v>
      </c>
      <c r="I2189" s="8">
        <f t="shared" si="119"/>
        <v>11.470783351173734</v>
      </c>
    </row>
    <row r="2190" spans="2:9" x14ac:dyDescent="0.3">
      <c r="B2190" s="6" t="s">
        <v>113</v>
      </c>
      <c r="C2190" t="s">
        <v>18</v>
      </c>
      <c r="D2190">
        <v>23</v>
      </c>
      <c r="E2190" s="7">
        <f t="shared" si="113"/>
        <v>7.3248407643312099</v>
      </c>
      <c r="F2190">
        <v>54</v>
      </c>
      <c r="G2190" s="16">
        <f t="shared" si="117"/>
        <v>7.7662370408352812</v>
      </c>
      <c r="H2190" s="8">
        <f t="shared" si="118"/>
        <v>3.6501314091925821</v>
      </c>
      <c r="I2190" s="8">
        <f t="shared" si="119"/>
        <v>42.139197172020175</v>
      </c>
    </row>
    <row r="2191" spans="2:9" x14ac:dyDescent="0.3">
      <c r="B2191" s="6" t="s">
        <v>113</v>
      </c>
      <c r="C2191" t="s">
        <v>18</v>
      </c>
      <c r="D2191">
        <v>12</v>
      </c>
      <c r="E2191" s="7">
        <f t="shared" si="113"/>
        <v>3.8216560509554141</v>
      </c>
      <c r="F2191">
        <v>54</v>
      </c>
      <c r="G2191" s="16">
        <f t="shared" si="117"/>
        <v>1.4829604559731249</v>
      </c>
      <c r="H2191" s="8">
        <f t="shared" si="118"/>
        <v>0.69699141430736866</v>
      </c>
      <c r="I2191" s="8">
        <f t="shared" si="119"/>
        <v>11.470783351173734</v>
      </c>
    </row>
    <row r="2192" spans="2:9" x14ac:dyDescent="0.3">
      <c r="B2192" s="6" t="s">
        <v>37</v>
      </c>
      <c r="C2192" t="s">
        <v>38</v>
      </c>
      <c r="D2192">
        <v>15</v>
      </c>
      <c r="E2192" s="7">
        <f t="shared" si="113"/>
        <v>4.7770700636942669</v>
      </c>
      <c r="F2192">
        <v>54</v>
      </c>
      <c r="G2192" s="16">
        <f t="shared" si="117"/>
        <v>2.6167700084154584</v>
      </c>
      <c r="H2192" s="8">
        <f t="shared" si="118"/>
        <v>1.2298819039552653</v>
      </c>
      <c r="I2192" s="8">
        <f t="shared" si="119"/>
        <v>17.923098986208956</v>
      </c>
    </row>
    <row r="2193" spans="2:9" x14ac:dyDescent="0.3">
      <c r="B2193" s="6" t="s">
        <v>37</v>
      </c>
      <c r="C2193" t="s">
        <v>38</v>
      </c>
      <c r="D2193">
        <v>14</v>
      </c>
      <c r="E2193" s="7">
        <f t="shared" si="113"/>
        <v>4.4585987261146496</v>
      </c>
      <c r="F2193">
        <v>54</v>
      </c>
      <c r="G2193" s="16">
        <f t="shared" si="117"/>
        <v>2.1953772026521454</v>
      </c>
      <c r="H2193" s="8">
        <f t="shared" si="118"/>
        <v>1.0318272852465082</v>
      </c>
      <c r="I2193" s="8">
        <f t="shared" si="119"/>
        <v>15.613010672430914</v>
      </c>
    </row>
    <row r="2194" spans="2:9" x14ac:dyDescent="0.3">
      <c r="B2194" s="6" t="s">
        <v>113</v>
      </c>
      <c r="C2194" t="s">
        <v>18</v>
      </c>
      <c r="D2194">
        <v>8</v>
      </c>
      <c r="E2194" s="7">
        <f t="shared" si="113"/>
        <v>2.5477707006369426</v>
      </c>
      <c r="F2194">
        <v>54</v>
      </c>
      <c r="G2194" s="16">
        <f t="shared" si="117"/>
        <v>0.52841765102776583</v>
      </c>
      <c r="H2194" s="8">
        <f t="shared" si="118"/>
        <v>0.24835629598304992</v>
      </c>
      <c r="I2194" s="8">
        <f t="shared" si="119"/>
        <v>5.098125933854992</v>
      </c>
    </row>
    <row r="2195" spans="2:9" x14ac:dyDescent="0.3">
      <c r="B2195" s="6" t="s">
        <v>22</v>
      </c>
      <c r="C2195" t="s">
        <v>108</v>
      </c>
      <c r="D2195">
        <v>15</v>
      </c>
      <c r="E2195" s="7">
        <f t="shared" si="113"/>
        <v>4.7770700636942669</v>
      </c>
      <c r="F2195">
        <v>54</v>
      </c>
      <c r="G2195" s="16">
        <f t="shared" si="117"/>
        <v>2.6167700084154584</v>
      </c>
      <c r="H2195" s="8">
        <f t="shared" si="118"/>
        <v>1.2298819039552653</v>
      </c>
      <c r="I2195" s="8">
        <f t="shared" si="119"/>
        <v>17.923098986208956</v>
      </c>
    </row>
    <row r="2196" spans="2:9" x14ac:dyDescent="0.3">
      <c r="B2196" s="6" t="s">
        <v>120</v>
      </c>
      <c r="C2196" t="s">
        <v>121</v>
      </c>
      <c r="D2196">
        <v>14</v>
      </c>
      <c r="E2196" s="7">
        <f t="shared" si="113"/>
        <v>4.4585987261146496</v>
      </c>
      <c r="F2196">
        <v>54</v>
      </c>
      <c r="G2196" s="16">
        <f t="shared" si="117"/>
        <v>2.1953772026521454</v>
      </c>
      <c r="H2196" s="8">
        <f t="shared" si="118"/>
        <v>1.0318272852465082</v>
      </c>
      <c r="I2196" s="8">
        <f t="shared" si="119"/>
        <v>15.613010672430914</v>
      </c>
    </row>
    <row r="2197" spans="2:9" x14ac:dyDescent="0.3">
      <c r="B2197" s="6" t="s">
        <v>26</v>
      </c>
      <c r="C2197" t="s">
        <v>108</v>
      </c>
      <c r="D2197">
        <v>14</v>
      </c>
      <c r="E2197" s="7">
        <f t="shared" si="113"/>
        <v>4.4585987261146496</v>
      </c>
      <c r="F2197">
        <v>54</v>
      </c>
      <c r="G2197" s="16">
        <f t="shared" si="117"/>
        <v>2.1953772026521454</v>
      </c>
      <c r="H2197" s="8">
        <f t="shared" si="118"/>
        <v>1.0318272852465082</v>
      </c>
      <c r="I2197" s="8">
        <f t="shared" si="119"/>
        <v>15.613010672430914</v>
      </c>
    </row>
    <row r="2198" spans="2:9" x14ac:dyDescent="0.3">
      <c r="B2198" s="6" t="s">
        <v>129</v>
      </c>
      <c r="C2198" t="s">
        <v>65</v>
      </c>
      <c r="D2198">
        <v>22</v>
      </c>
      <c r="E2198" s="7">
        <f t="shared" si="113"/>
        <v>7.0063694267515917</v>
      </c>
      <c r="F2198">
        <v>54</v>
      </c>
      <c r="G2198" s="16">
        <f t="shared" si="117"/>
        <v>6.9355198964445544</v>
      </c>
      <c r="H2198" s="8">
        <f t="shared" si="118"/>
        <v>3.2596943513289403</v>
      </c>
      <c r="I2198" s="8">
        <f t="shared" si="119"/>
        <v>38.554577374778376</v>
      </c>
    </row>
    <row r="2199" spans="2:9" x14ac:dyDescent="0.3">
      <c r="B2199" s="13" t="s">
        <v>119</v>
      </c>
      <c r="C2199" t="s">
        <v>65</v>
      </c>
      <c r="D2199">
        <v>12</v>
      </c>
      <c r="E2199" s="7">
        <f t="shared" si="113"/>
        <v>3.8216560509554141</v>
      </c>
      <c r="F2199">
        <v>54</v>
      </c>
      <c r="G2199" s="16">
        <f t="shared" si="117"/>
        <v>1.4829604559731249</v>
      </c>
      <c r="H2199" s="8">
        <f t="shared" si="118"/>
        <v>0.69699141430736866</v>
      </c>
      <c r="I2199" s="8">
        <f t="shared" si="119"/>
        <v>11.470783351173734</v>
      </c>
    </row>
    <row r="2200" spans="2:9" x14ac:dyDescent="0.3">
      <c r="B2200" s="6" t="s">
        <v>37</v>
      </c>
      <c r="C2200" t="s">
        <v>38</v>
      </c>
      <c r="D2200">
        <v>17</v>
      </c>
      <c r="E2200" s="7">
        <f t="shared" si="113"/>
        <v>5.4140127388535033</v>
      </c>
      <c r="F2200">
        <v>54</v>
      </c>
      <c r="G2200" s="16">
        <f t="shared" si="117"/>
        <v>3.5983698908858401</v>
      </c>
      <c r="H2200" s="8">
        <f t="shared" si="118"/>
        <v>1.6912338487163447</v>
      </c>
      <c r="I2200" s="8">
        <f t="shared" si="119"/>
        <v>23.021224920063954</v>
      </c>
    </row>
    <row r="2201" spans="2:9" x14ac:dyDescent="0.3">
      <c r="B2201" s="6" t="s">
        <v>37</v>
      </c>
      <c r="C2201" t="s">
        <v>38</v>
      </c>
      <c r="D2201">
        <v>13</v>
      </c>
      <c r="E2201" s="7">
        <f t="shared" si="113"/>
        <v>4.1401273885350314</v>
      </c>
      <c r="F2201">
        <v>54</v>
      </c>
      <c r="G2201" s="16">
        <f t="shared" si="117"/>
        <v>1.8180219855478328</v>
      </c>
      <c r="H2201" s="8">
        <f t="shared" si="118"/>
        <v>0.85447033320748134</v>
      </c>
      <c r="I2201" s="8">
        <f t="shared" si="119"/>
        <v>13.462238794085838</v>
      </c>
    </row>
    <row r="2202" spans="2:9" x14ac:dyDescent="0.3">
      <c r="B2202" s="6" t="s">
        <v>37</v>
      </c>
      <c r="C2202" t="s">
        <v>38</v>
      </c>
      <c r="D2202">
        <v>12</v>
      </c>
      <c r="E2202" s="7">
        <f t="shared" si="113"/>
        <v>3.8216560509554141</v>
      </c>
      <c r="F2202">
        <v>54</v>
      </c>
      <c r="G2202" s="16">
        <f t="shared" si="117"/>
        <v>1.4829604559731249</v>
      </c>
      <c r="H2202" s="8">
        <f t="shared" si="118"/>
        <v>0.69699141430736866</v>
      </c>
      <c r="I2202" s="8">
        <f t="shared" si="119"/>
        <v>11.470783351173734</v>
      </c>
    </row>
    <row r="2203" spans="2:9" x14ac:dyDescent="0.3">
      <c r="B2203" s="13" t="s">
        <v>119</v>
      </c>
      <c r="C2203" t="s">
        <v>65</v>
      </c>
      <c r="D2203">
        <v>17</v>
      </c>
      <c r="E2203" s="7">
        <f t="shared" si="113"/>
        <v>5.4140127388535033</v>
      </c>
      <c r="F2203">
        <v>54</v>
      </c>
      <c r="G2203" s="16">
        <f t="shared" si="117"/>
        <v>3.5983698908858401</v>
      </c>
      <c r="H2203" s="8">
        <f t="shared" si="118"/>
        <v>1.6912338487163447</v>
      </c>
      <c r="I2203" s="8">
        <f t="shared" si="119"/>
        <v>23.021224920063954</v>
      </c>
    </row>
    <row r="2204" spans="2:9" x14ac:dyDescent="0.3">
      <c r="B2204" s="6" t="s">
        <v>37</v>
      </c>
      <c r="C2204" t="s">
        <v>38</v>
      </c>
      <c r="D2204">
        <v>14</v>
      </c>
      <c r="E2204" s="7">
        <f t="shared" si="113"/>
        <v>4.4585987261146496</v>
      </c>
      <c r="F2204">
        <v>54</v>
      </c>
      <c r="G2204" s="16">
        <f t="shared" si="117"/>
        <v>2.1953772026521454</v>
      </c>
      <c r="H2204" s="8">
        <f t="shared" si="118"/>
        <v>1.0318272852465082</v>
      </c>
      <c r="I2204" s="8">
        <f t="shared" si="119"/>
        <v>15.613010672430914</v>
      </c>
    </row>
    <row r="2205" spans="2:9" x14ac:dyDescent="0.3">
      <c r="B2205" s="6" t="s">
        <v>37</v>
      </c>
      <c r="C2205" t="s">
        <v>38</v>
      </c>
      <c r="D2205">
        <v>17</v>
      </c>
      <c r="E2205" s="7">
        <f t="shared" si="113"/>
        <v>5.4140127388535033</v>
      </c>
      <c r="F2205">
        <v>54</v>
      </c>
      <c r="G2205" s="16">
        <f t="shared" si="117"/>
        <v>3.5983698908858401</v>
      </c>
      <c r="H2205" s="8">
        <f t="shared" si="118"/>
        <v>1.6912338487163447</v>
      </c>
      <c r="I2205" s="8">
        <f t="shared" si="119"/>
        <v>23.021224920063954</v>
      </c>
    </row>
    <row r="2206" spans="2:9" x14ac:dyDescent="0.3">
      <c r="B2206" s="6" t="s">
        <v>37</v>
      </c>
      <c r="C2206" t="s">
        <v>38</v>
      </c>
      <c r="D2206">
        <v>19</v>
      </c>
      <c r="E2206" s="7">
        <f t="shared" si="113"/>
        <v>6.0509554140127388</v>
      </c>
      <c r="F2206">
        <v>54</v>
      </c>
      <c r="G2206" s="16">
        <f t="shared" si="117"/>
        <v>4.7757459239953679</v>
      </c>
      <c r="H2206" s="8">
        <f t="shared" si="118"/>
        <v>2.2446005842778227</v>
      </c>
      <c r="I2206" s="8">
        <f t="shared" si="119"/>
        <v>28.756616595650822</v>
      </c>
    </row>
    <row r="2207" spans="2:9" x14ac:dyDescent="0.3">
      <c r="B2207" s="6" t="s">
        <v>37</v>
      </c>
      <c r="C2207" t="s">
        <v>38</v>
      </c>
      <c r="D2207">
        <v>16</v>
      </c>
      <c r="E2207" s="7">
        <f t="shared" si="113"/>
        <v>5.0955414012738851</v>
      </c>
      <c r="F2207">
        <v>54</v>
      </c>
      <c r="G2207" s="16">
        <f t="shared" si="117"/>
        <v>3.0838884124204617</v>
      </c>
      <c r="H2207" s="8">
        <f t="shared" si="118"/>
        <v>1.4494275538376169</v>
      </c>
      <c r="I2207" s="8">
        <f t="shared" si="119"/>
        <v>20.392503735419968</v>
      </c>
    </row>
    <row r="2208" spans="2:9" x14ac:dyDescent="0.3">
      <c r="B2208" s="6" t="s">
        <v>37</v>
      </c>
      <c r="C2208" t="s">
        <v>38</v>
      </c>
      <c r="D2208">
        <v>13</v>
      </c>
      <c r="E2208" s="7">
        <f t="shared" si="113"/>
        <v>4.1401273885350314</v>
      </c>
      <c r="F2208">
        <v>54</v>
      </c>
      <c r="G2208" s="16">
        <f t="shared" si="117"/>
        <v>1.8180219855478328</v>
      </c>
      <c r="H2208" s="8">
        <f t="shared" si="118"/>
        <v>0.85447033320748134</v>
      </c>
      <c r="I2208" s="8">
        <f t="shared" si="119"/>
        <v>13.462238794085838</v>
      </c>
    </row>
    <row r="2209" spans="2:9" x14ac:dyDescent="0.3">
      <c r="B2209" s="13" t="s">
        <v>119</v>
      </c>
      <c r="C2209" t="s">
        <v>65</v>
      </c>
      <c r="D2209">
        <v>33</v>
      </c>
      <c r="E2209" s="7">
        <f t="shared" si="113"/>
        <v>10.509554140127388</v>
      </c>
      <c r="F2209">
        <v>54</v>
      </c>
      <c r="G2209" s="16">
        <f t="shared" si="117"/>
        <v>19.463963264735195</v>
      </c>
      <c r="H2209" s="8">
        <f t="shared" si="118"/>
        <v>9.1480627344255421</v>
      </c>
      <c r="I2209" s="8">
        <f t="shared" si="119"/>
        <v>86.747799093251359</v>
      </c>
    </row>
    <row r="2210" spans="2:9" x14ac:dyDescent="0.3">
      <c r="B2210" s="13" t="s">
        <v>119</v>
      </c>
      <c r="C2210" t="s">
        <v>65</v>
      </c>
      <c r="D2210">
        <v>21</v>
      </c>
      <c r="E2210" s="7">
        <f t="shared" si="113"/>
        <v>6.6878980891719744</v>
      </c>
      <c r="F2210">
        <v>54</v>
      </c>
      <c r="G2210" s="16">
        <f t="shared" si="117"/>
        <v>6.1611446384234441</v>
      </c>
      <c r="H2210" s="8">
        <f t="shared" si="118"/>
        <v>2.8957379800590184</v>
      </c>
      <c r="I2210" s="8">
        <f t="shared" si="119"/>
        <v>35.12927401296956</v>
      </c>
    </row>
    <row r="2211" spans="2:9" x14ac:dyDescent="0.3">
      <c r="B2211" s="6" t="s">
        <v>41</v>
      </c>
      <c r="C2211" t="s">
        <v>42</v>
      </c>
      <c r="D2211">
        <v>30</v>
      </c>
      <c r="E2211" s="7">
        <f t="shared" si="113"/>
        <v>9.5541401273885338</v>
      </c>
      <c r="F2211">
        <v>54</v>
      </c>
      <c r="G2211" s="16">
        <f t="shared" si="117"/>
        <v>15.271682713902763</v>
      </c>
      <c r="H2211" s="8">
        <f t="shared" si="118"/>
        <v>7.1776908755342985</v>
      </c>
      <c r="I2211" s="8">
        <f t="shared" si="119"/>
        <v>71.692395944835823</v>
      </c>
    </row>
    <row r="2212" spans="2:9" x14ac:dyDescent="0.3">
      <c r="B2212" s="13" t="s">
        <v>119</v>
      </c>
      <c r="C2212" t="s">
        <v>65</v>
      </c>
      <c r="D2212">
        <v>9</v>
      </c>
      <c r="E2212" s="7">
        <f t="shared" si="113"/>
        <v>2.8662420382165603</v>
      </c>
      <c r="F2212">
        <v>54</v>
      </c>
      <c r="G2212" s="16">
        <f t="shared" si="117"/>
        <v>0.71311650094821233</v>
      </c>
      <c r="H2212" s="8">
        <f t="shared" si="118"/>
        <v>0.33516475544565977</v>
      </c>
      <c r="I2212" s="8">
        <f t="shared" si="119"/>
        <v>6.4523156350352249</v>
      </c>
    </row>
    <row r="2213" spans="2:9" x14ac:dyDescent="0.3">
      <c r="B2213" s="6" t="s">
        <v>113</v>
      </c>
      <c r="C2213" t="s">
        <v>18</v>
      </c>
      <c r="D2213">
        <v>22</v>
      </c>
      <c r="E2213" s="7">
        <f t="shared" si="113"/>
        <v>7.0063694267515917</v>
      </c>
      <c r="F2213">
        <v>54</v>
      </c>
      <c r="G2213" s="16">
        <f t="shared" si="117"/>
        <v>6.9355198964445544</v>
      </c>
      <c r="H2213" s="8">
        <f t="shared" si="118"/>
        <v>3.2596943513289403</v>
      </c>
      <c r="I2213" s="8">
        <f t="shared" si="119"/>
        <v>38.554577374778376</v>
      </c>
    </row>
    <row r="2214" spans="2:9" x14ac:dyDescent="0.3">
      <c r="B2214" s="6" t="s">
        <v>52</v>
      </c>
      <c r="C2214" t="s">
        <v>53</v>
      </c>
      <c r="D2214">
        <v>14</v>
      </c>
      <c r="E2214" s="7">
        <f t="shared" si="113"/>
        <v>4.4585987261146496</v>
      </c>
      <c r="F2214">
        <v>54</v>
      </c>
      <c r="G2214" s="16">
        <f t="shared" si="117"/>
        <v>2.1953772026521454</v>
      </c>
      <c r="H2214" s="8">
        <f t="shared" si="118"/>
        <v>1.0318272852465082</v>
      </c>
      <c r="I2214" s="8">
        <f t="shared" si="119"/>
        <v>15.613010672430914</v>
      </c>
    </row>
    <row r="2215" spans="2:9" x14ac:dyDescent="0.3">
      <c r="B2215" s="6" t="s">
        <v>52</v>
      </c>
      <c r="C2215" t="s">
        <v>53</v>
      </c>
      <c r="D2215">
        <v>14</v>
      </c>
      <c r="E2215" s="7">
        <f t="shared" si="113"/>
        <v>4.4585987261146496</v>
      </c>
      <c r="F2215">
        <v>54</v>
      </c>
      <c r="G2215" s="16">
        <f t="shared" si="117"/>
        <v>2.1953772026521454</v>
      </c>
      <c r="H2215" s="8">
        <f t="shared" si="118"/>
        <v>1.0318272852465082</v>
      </c>
      <c r="I2215" s="8">
        <f t="shared" si="119"/>
        <v>15.613010672430914</v>
      </c>
    </row>
    <row r="2216" spans="2:9" x14ac:dyDescent="0.3">
      <c r="B2216" s="6" t="s">
        <v>63</v>
      </c>
      <c r="C2216" t="s">
        <v>64</v>
      </c>
      <c r="D2216">
        <v>20</v>
      </c>
      <c r="E2216" s="7">
        <f t="shared" si="113"/>
        <v>6.3694267515923562</v>
      </c>
      <c r="F2216">
        <v>54</v>
      </c>
      <c r="G2216" s="16">
        <f t="shared" si="117"/>
        <v>5.4417005351814183</v>
      </c>
      <c r="H2216" s="8">
        <f t="shared" si="118"/>
        <v>2.5575992515352666</v>
      </c>
      <c r="I2216" s="8">
        <f t="shared" si="119"/>
        <v>31.863287086593701</v>
      </c>
    </row>
    <row r="2217" spans="2:9" x14ac:dyDescent="0.3">
      <c r="B2217" s="6" t="s">
        <v>37</v>
      </c>
      <c r="C2217" t="s">
        <v>38</v>
      </c>
      <c r="D2217">
        <v>27</v>
      </c>
      <c r="E2217" s="7">
        <f t="shared" si="113"/>
        <v>8.598726114649681</v>
      </c>
      <c r="F2217">
        <v>54</v>
      </c>
      <c r="G2217" s="16">
        <f t="shared" si="117"/>
        <v>11.679764309136601</v>
      </c>
      <c r="H2217" s="8">
        <f t="shared" si="118"/>
        <v>5.4894892252942027</v>
      </c>
      <c r="I2217" s="8">
        <f t="shared" si="119"/>
        <v>58.070840715317019</v>
      </c>
    </row>
    <row r="2218" spans="2:9" x14ac:dyDescent="0.3">
      <c r="B2218" s="6" t="s">
        <v>37</v>
      </c>
      <c r="C2218" t="s">
        <v>38</v>
      </c>
      <c r="D2218">
        <v>14</v>
      </c>
      <c r="E2218" s="7">
        <f t="shared" si="113"/>
        <v>4.4585987261146496</v>
      </c>
      <c r="F2218">
        <v>54</v>
      </c>
      <c r="G2218" s="16">
        <f t="shared" si="117"/>
        <v>2.1953772026521454</v>
      </c>
      <c r="H2218" s="8">
        <f t="shared" si="118"/>
        <v>1.0318272852465082</v>
      </c>
      <c r="I2218" s="8">
        <f t="shared" si="119"/>
        <v>15.613010672430914</v>
      </c>
    </row>
    <row r="2219" spans="2:9" x14ac:dyDescent="0.3">
      <c r="B2219" s="6" t="s">
        <v>37</v>
      </c>
      <c r="C2219" t="s">
        <v>38</v>
      </c>
      <c r="D2219">
        <v>15</v>
      </c>
      <c r="E2219" s="7">
        <f t="shared" si="113"/>
        <v>4.7770700636942669</v>
      </c>
      <c r="F2219">
        <v>54</v>
      </c>
      <c r="G2219" s="16">
        <f t="shared" si="117"/>
        <v>2.6167700084154584</v>
      </c>
      <c r="H2219" s="8">
        <f t="shared" si="118"/>
        <v>1.2298819039552653</v>
      </c>
      <c r="I2219" s="8">
        <f t="shared" si="119"/>
        <v>17.923098986208956</v>
      </c>
    </row>
    <row r="2220" spans="2:9" x14ac:dyDescent="0.3">
      <c r="B2220" s="6" t="s">
        <v>70</v>
      </c>
      <c r="C2220" t="s">
        <v>71</v>
      </c>
      <c r="D2220">
        <v>53</v>
      </c>
      <c r="E2220" s="7">
        <f t="shared" si="113"/>
        <v>16.878980891719745</v>
      </c>
      <c r="F2220">
        <v>54</v>
      </c>
      <c r="G2220" s="16">
        <f t="shared" si="117"/>
        <v>64.997310634988111</v>
      </c>
      <c r="H2220" s="8">
        <f t="shared" si="118"/>
        <v>30.54873599844441</v>
      </c>
      <c r="I2220" s="8">
        <f t="shared" si="119"/>
        <v>223.75993356560429</v>
      </c>
    </row>
    <row r="2221" spans="2:9" x14ac:dyDescent="0.3">
      <c r="B2221" s="6" t="s">
        <v>78</v>
      </c>
      <c r="C2221" t="s">
        <v>79</v>
      </c>
      <c r="D2221">
        <v>41</v>
      </c>
      <c r="E2221" s="7">
        <f t="shared" si="113"/>
        <v>13.057324840764331</v>
      </c>
      <c r="F2221">
        <v>54</v>
      </c>
      <c r="G2221" s="16">
        <f t="shared" si="117"/>
        <v>33.818022957337249</v>
      </c>
      <c r="H2221" s="8">
        <f t="shared" si="118"/>
        <v>15.894470789948507</v>
      </c>
      <c r="I2221" s="8">
        <f t="shared" si="119"/>
        <v>133.90546398141004</v>
      </c>
    </row>
    <row r="2222" spans="2:9" x14ac:dyDescent="0.3">
      <c r="B2222" s="6" t="s">
        <v>49</v>
      </c>
      <c r="C2222" t="s">
        <v>50</v>
      </c>
      <c r="D2222">
        <v>14</v>
      </c>
      <c r="E2222" s="7">
        <f t="shared" si="113"/>
        <v>4.4585987261146496</v>
      </c>
      <c r="F2222">
        <v>54</v>
      </c>
      <c r="G2222" s="16">
        <f t="shared" si="117"/>
        <v>2.1953772026521454</v>
      </c>
      <c r="H2222" s="8">
        <f t="shared" si="118"/>
        <v>1.0318272852465082</v>
      </c>
      <c r="I2222" s="8">
        <f t="shared" si="119"/>
        <v>15.613010672430914</v>
      </c>
    </row>
    <row r="2223" spans="2:9" x14ac:dyDescent="0.3">
      <c r="B2223" s="6" t="s">
        <v>96</v>
      </c>
      <c r="C2223" t="s">
        <v>97</v>
      </c>
      <c r="D2223">
        <v>220</v>
      </c>
      <c r="E2223" s="7">
        <f t="shared" si="113"/>
        <v>70.063694267515928</v>
      </c>
      <c r="F2223">
        <v>54</v>
      </c>
      <c r="G2223" s="16">
        <f t="shared" si="117"/>
        <v>2432.6466005132493</v>
      </c>
      <c r="H2223" s="8">
        <f t="shared" si="118"/>
        <v>1143.3439022412272</v>
      </c>
      <c r="I2223" s="8">
        <f t="shared" si="119"/>
        <v>3855.4577374778391</v>
      </c>
    </row>
    <row r="2224" spans="2:9" x14ac:dyDescent="0.3">
      <c r="B2224" s="6" t="s">
        <v>37</v>
      </c>
      <c r="C2224" t="s">
        <v>38</v>
      </c>
      <c r="D2224">
        <v>14</v>
      </c>
      <c r="E2224" s="7">
        <f t="shared" si="113"/>
        <v>4.4585987261146496</v>
      </c>
      <c r="F2224">
        <v>54</v>
      </c>
      <c r="G2224" s="16">
        <f t="shared" si="117"/>
        <v>2.1953772026521454</v>
      </c>
      <c r="H2224" s="8">
        <f t="shared" si="118"/>
        <v>1.0318272852465082</v>
      </c>
      <c r="I2224" s="8">
        <f t="shared" si="119"/>
        <v>15.613010672430914</v>
      </c>
    </row>
    <row r="2225" spans="2:9" x14ac:dyDescent="0.3">
      <c r="B2225" s="6" t="s">
        <v>113</v>
      </c>
      <c r="C2225" t="s">
        <v>18</v>
      </c>
      <c r="D2225">
        <v>18</v>
      </c>
      <c r="E2225" s="7">
        <f t="shared" si="113"/>
        <v>5.7324840764331206</v>
      </c>
      <c r="F2225">
        <v>55</v>
      </c>
      <c r="G2225" s="16">
        <f t="shared" si="117"/>
        <v>4.1618059307872386</v>
      </c>
      <c r="H2225" s="8">
        <f t="shared" si="118"/>
        <v>1.9560487874700021</v>
      </c>
      <c r="I2225" s="8">
        <f t="shared" si="119"/>
        <v>25.809262540140899</v>
      </c>
    </row>
    <row r="2226" spans="2:9" x14ac:dyDescent="0.3">
      <c r="B2226" s="6" t="s">
        <v>113</v>
      </c>
      <c r="C2226" t="s">
        <v>18</v>
      </c>
      <c r="D2226">
        <v>55</v>
      </c>
      <c r="E2226" s="7">
        <f t="shared" si="113"/>
        <v>17.515923566878982</v>
      </c>
      <c r="F2226">
        <v>55</v>
      </c>
      <c r="G2226" s="16">
        <f t="shared" si="117"/>
        <v>71.422713186885233</v>
      </c>
      <c r="H2226" s="8">
        <f t="shared" si="118"/>
        <v>33.568675197836058</v>
      </c>
      <c r="I2226" s="8">
        <f t="shared" si="119"/>
        <v>240.96610859236495</v>
      </c>
    </row>
    <row r="2227" spans="2:9" x14ac:dyDescent="0.3">
      <c r="B2227" s="6" t="s">
        <v>113</v>
      </c>
      <c r="C2227" t="s">
        <v>18</v>
      </c>
      <c r="D2227">
        <v>39</v>
      </c>
      <c r="E2227" s="7">
        <f t="shared" si="113"/>
        <v>12.420382165605096</v>
      </c>
      <c r="F2227">
        <v>55</v>
      </c>
      <c r="G2227" s="16">
        <f t="shared" si="117"/>
        <v>29.776436629629071</v>
      </c>
      <c r="H2227" s="8">
        <f t="shared" si="118"/>
        <v>13.994925215925663</v>
      </c>
      <c r="I2227" s="8">
        <f t="shared" si="119"/>
        <v>121.16014914677258</v>
      </c>
    </row>
    <row r="2228" spans="2:9" x14ac:dyDescent="0.3">
      <c r="B2228" s="6" t="s">
        <v>113</v>
      </c>
      <c r="C2228" t="s">
        <v>18</v>
      </c>
      <c r="D2228">
        <v>49</v>
      </c>
      <c r="E2228" s="7">
        <f t="shared" si="113"/>
        <v>15.605095541401273</v>
      </c>
      <c r="F2228">
        <v>55</v>
      </c>
      <c r="G2228" s="16">
        <f t="shared" si="117"/>
        <v>53.230717849187172</v>
      </c>
      <c r="H2228" s="8">
        <f t="shared" si="118"/>
        <v>25.01843738911797</v>
      </c>
      <c r="I2228" s="8">
        <f t="shared" si="119"/>
        <v>191.25938073727869</v>
      </c>
    </row>
    <row r="2229" spans="2:9" x14ac:dyDescent="0.3">
      <c r="B2229" s="6" t="s">
        <v>107</v>
      </c>
      <c r="C2229" t="s">
        <v>83</v>
      </c>
      <c r="D2229">
        <v>23</v>
      </c>
      <c r="E2229" s="7">
        <f t="shared" si="113"/>
        <v>7.3248407643312099</v>
      </c>
      <c r="F2229">
        <v>55</v>
      </c>
      <c r="G2229" s="16">
        <f t="shared" si="117"/>
        <v>7.7662370408352812</v>
      </c>
      <c r="H2229" s="8">
        <f t="shared" si="118"/>
        <v>3.6501314091925821</v>
      </c>
      <c r="I2229" s="8">
        <f t="shared" si="119"/>
        <v>42.139197172020175</v>
      </c>
    </row>
    <row r="2230" spans="2:9" x14ac:dyDescent="0.3">
      <c r="B2230" s="6" t="s">
        <v>107</v>
      </c>
      <c r="C2230" t="s">
        <v>83</v>
      </c>
      <c r="D2230">
        <v>19</v>
      </c>
      <c r="E2230" s="7">
        <f t="shared" si="113"/>
        <v>6.0509554140127388</v>
      </c>
      <c r="F2230">
        <v>55</v>
      </c>
      <c r="G2230" s="16">
        <f t="shared" si="117"/>
        <v>4.7757459239953679</v>
      </c>
      <c r="H2230" s="8">
        <f t="shared" si="118"/>
        <v>2.2446005842778227</v>
      </c>
      <c r="I2230" s="8">
        <f t="shared" si="119"/>
        <v>28.756616595650822</v>
      </c>
    </row>
    <row r="2231" spans="2:9" x14ac:dyDescent="0.3">
      <c r="B2231" s="6" t="s">
        <v>107</v>
      </c>
      <c r="C2231" t="s">
        <v>83</v>
      </c>
      <c r="D2231">
        <v>12</v>
      </c>
      <c r="E2231" s="7">
        <f t="shared" si="113"/>
        <v>3.8216560509554141</v>
      </c>
      <c r="F2231">
        <v>55</v>
      </c>
      <c r="G2231" s="16">
        <f t="shared" si="117"/>
        <v>1.4829604559731249</v>
      </c>
      <c r="H2231" s="8">
        <f t="shared" si="118"/>
        <v>0.69699141430736866</v>
      </c>
      <c r="I2231" s="8">
        <f t="shared" si="119"/>
        <v>11.470783351173734</v>
      </c>
    </row>
    <row r="2232" spans="2:9" x14ac:dyDescent="0.3">
      <c r="B2232" s="6" t="s">
        <v>63</v>
      </c>
      <c r="C2232" t="s">
        <v>64</v>
      </c>
      <c r="D2232">
        <v>13</v>
      </c>
      <c r="E2232" s="7">
        <f t="shared" si="113"/>
        <v>4.1401273885350314</v>
      </c>
      <c r="F2232">
        <v>55</v>
      </c>
      <c r="G2232" s="16">
        <f t="shared" si="117"/>
        <v>1.8180219855478328</v>
      </c>
      <c r="H2232" s="8">
        <f t="shared" si="118"/>
        <v>0.85447033320748134</v>
      </c>
      <c r="I2232" s="8">
        <f t="shared" si="119"/>
        <v>13.462238794085838</v>
      </c>
    </row>
    <row r="2233" spans="2:9" x14ac:dyDescent="0.3">
      <c r="B2233" s="6" t="s">
        <v>63</v>
      </c>
      <c r="C2233" t="s">
        <v>64</v>
      </c>
      <c r="D2233">
        <v>9</v>
      </c>
      <c r="E2233" s="7">
        <f t="shared" si="113"/>
        <v>2.8662420382165603</v>
      </c>
      <c r="F2233">
        <v>55</v>
      </c>
      <c r="G2233" s="16">
        <f t="shared" si="117"/>
        <v>0.71311650094821233</v>
      </c>
      <c r="H2233" s="8">
        <f t="shared" si="118"/>
        <v>0.33516475544565977</v>
      </c>
      <c r="I2233" s="8">
        <f t="shared" si="119"/>
        <v>6.4523156350352249</v>
      </c>
    </row>
    <row r="2234" spans="2:9" x14ac:dyDescent="0.3">
      <c r="B2234" s="6" t="s">
        <v>49</v>
      </c>
      <c r="C2234" t="s">
        <v>50</v>
      </c>
      <c r="D2234">
        <v>29</v>
      </c>
      <c r="E2234" s="7">
        <f t="shared" si="113"/>
        <v>9.2356687898089174</v>
      </c>
      <c r="F2234">
        <v>55</v>
      </c>
      <c r="G2234" s="16">
        <f t="shared" si="117"/>
        <v>14.009292529252955</v>
      </c>
      <c r="H2234" s="8">
        <f t="shared" si="118"/>
        <v>6.5843674887488879</v>
      </c>
      <c r="I2234" s="8">
        <f t="shared" si="119"/>
        <v>66.992561099563275</v>
      </c>
    </row>
    <row r="2235" spans="2:9" x14ac:dyDescent="0.3">
      <c r="B2235" s="6" t="s">
        <v>63</v>
      </c>
      <c r="C2235" t="s">
        <v>64</v>
      </c>
      <c r="D2235">
        <v>25</v>
      </c>
      <c r="E2235" s="7">
        <f t="shared" si="113"/>
        <v>7.9617834394904454</v>
      </c>
      <c r="F2235">
        <v>55</v>
      </c>
      <c r="G2235" s="16">
        <f t="shared" si="117"/>
        <v>9.6021972115884662</v>
      </c>
      <c r="H2235" s="8">
        <f t="shared" si="118"/>
        <v>4.5130326894465789</v>
      </c>
      <c r="I2235" s="8">
        <f t="shared" si="119"/>
        <v>49.786386072802657</v>
      </c>
    </row>
    <row r="2236" spans="2:9" x14ac:dyDescent="0.3">
      <c r="B2236" s="6" t="s">
        <v>63</v>
      </c>
      <c r="C2236" t="s">
        <v>64</v>
      </c>
      <c r="D2236">
        <v>20</v>
      </c>
      <c r="E2236" s="7">
        <f t="shared" si="113"/>
        <v>6.3694267515923562</v>
      </c>
      <c r="F2236">
        <v>55</v>
      </c>
      <c r="G2236" s="16">
        <f t="shared" si="117"/>
        <v>5.4417005351814183</v>
      </c>
      <c r="H2236" s="8">
        <f t="shared" si="118"/>
        <v>2.5575992515352666</v>
      </c>
      <c r="I2236" s="8">
        <f t="shared" si="119"/>
        <v>31.863287086593701</v>
      </c>
    </row>
    <row r="2237" spans="2:9" x14ac:dyDescent="0.3">
      <c r="B2237" s="6" t="s">
        <v>49</v>
      </c>
      <c r="C2237" t="s">
        <v>50</v>
      </c>
      <c r="D2237">
        <v>35</v>
      </c>
      <c r="E2237" s="7">
        <f t="shared" si="113"/>
        <v>11.146496815286623</v>
      </c>
      <c r="F2237">
        <v>55</v>
      </c>
      <c r="G2237" s="16">
        <f t="shared" si="117"/>
        <v>22.608225284226034</v>
      </c>
      <c r="H2237" s="8">
        <f t="shared" si="118"/>
        <v>10.625865883586235</v>
      </c>
      <c r="I2237" s="8">
        <f t="shared" si="119"/>
        <v>97.581316702693215</v>
      </c>
    </row>
    <row r="2238" spans="2:9" x14ac:dyDescent="0.3">
      <c r="B2238" s="6" t="s">
        <v>113</v>
      </c>
      <c r="C2238" t="s">
        <v>18</v>
      </c>
      <c r="D2238">
        <v>45</v>
      </c>
      <c r="E2238" s="7">
        <f t="shared" si="113"/>
        <v>14.331210191082802</v>
      </c>
      <c r="F2238">
        <v>55</v>
      </c>
      <c r="G2238" s="16">
        <f t="shared" si="117"/>
        <v>42.858715103171527</v>
      </c>
      <c r="H2238" s="8">
        <f t="shared" si="118"/>
        <v>20.143596098490615</v>
      </c>
      <c r="I2238" s="8">
        <f t="shared" si="119"/>
        <v>161.30789087588062</v>
      </c>
    </row>
    <row r="2239" spans="2:9" x14ac:dyDescent="0.3">
      <c r="B2239" s="6" t="s">
        <v>49</v>
      </c>
      <c r="C2239" t="s">
        <v>50</v>
      </c>
      <c r="D2239">
        <v>9</v>
      </c>
      <c r="E2239" s="7">
        <f t="shared" si="113"/>
        <v>2.8662420382165603</v>
      </c>
      <c r="F2239">
        <v>55</v>
      </c>
      <c r="G2239" s="16">
        <f t="shared" si="117"/>
        <v>0.71311650094821233</v>
      </c>
      <c r="H2239" s="8">
        <f t="shared" si="118"/>
        <v>0.33516475544565977</v>
      </c>
      <c r="I2239" s="8">
        <f t="shared" si="119"/>
        <v>6.4523156350352249</v>
      </c>
    </row>
    <row r="2240" spans="2:9" x14ac:dyDescent="0.3">
      <c r="B2240" s="6" t="s">
        <v>49</v>
      </c>
      <c r="C2240" t="s">
        <v>50</v>
      </c>
      <c r="D2240">
        <v>5</v>
      </c>
      <c r="E2240" s="7">
        <f t="shared" si="113"/>
        <v>1.592356687898089</v>
      </c>
      <c r="F2240">
        <v>55</v>
      </c>
      <c r="G2240" s="16">
        <f t="shared" si="117"/>
        <v>0.15976879522540638</v>
      </c>
      <c r="H2240" s="8">
        <f t="shared" si="118"/>
        <v>7.5091333755941E-2</v>
      </c>
      <c r="I2240" s="8">
        <f t="shared" si="119"/>
        <v>1.9914554429121063</v>
      </c>
    </row>
    <row r="2241" spans="2:9" x14ac:dyDescent="0.3">
      <c r="B2241" s="6" t="s">
        <v>49</v>
      </c>
      <c r="C2241" t="s">
        <v>50</v>
      </c>
      <c r="D2241">
        <v>11</v>
      </c>
      <c r="E2241" s="7">
        <f t="shared" si="113"/>
        <v>3.5031847133757958</v>
      </c>
      <c r="F2241">
        <v>55</v>
      </c>
      <c r="G2241" s="16">
        <f t="shared" si="117"/>
        <v>1.1883864272051015</v>
      </c>
      <c r="H2241" s="8">
        <f t="shared" si="118"/>
        <v>0.55854162078639769</v>
      </c>
      <c r="I2241" s="8">
        <f t="shared" si="119"/>
        <v>9.6386443436945939</v>
      </c>
    </row>
    <row r="2242" spans="2:9" x14ac:dyDescent="0.3">
      <c r="B2242" s="6" t="s">
        <v>61</v>
      </c>
      <c r="C2242" t="s">
        <v>62</v>
      </c>
      <c r="D2242">
        <v>13</v>
      </c>
      <c r="E2242" s="7">
        <f t="shared" si="113"/>
        <v>4.1401273885350314</v>
      </c>
      <c r="F2242">
        <v>55</v>
      </c>
      <c r="G2242" s="16">
        <f t="shared" ref="G2242:G2305" si="120">EXP(2.545*LN(E2242)-3.018)</f>
        <v>1.8180219855478328</v>
      </c>
      <c r="H2242" s="8">
        <f t="shared" si="118"/>
        <v>0.85447033320748134</v>
      </c>
      <c r="I2242" s="8">
        <f t="shared" si="119"/>
        <v>13.462238794085838</v>
      </c>
    </row>
    <row r="2243" spans="2:9" x14ac:dyDescent="0.3">
      <c r="B2243" s="6" t="s">
        <v>107</v>
      </c>
      <c r="C2243" t="s">
        <v>83</v>
      </c>
      <c r="D2243">
        <v>31</v>
      </c>
      <c r="E2243" s="7">
        <f t="shared" si="113"/>
        <v>9.872611464968152</v>
      </c>
      <c r="F2243">
        <v>55</v>
      </c>
      <c r="G2243" s="16">
        <f t="shared" si="120"/>
        <v>16.600792075535921</v>
      </c>
      <c r="H2243" s="8">
        <f t="shared" ref="H2243:H2306" si="121">G2243*0.47</f>
        <v>7.8023722755018827</v>
      </c>
      <c r="I2243" s="8">
        <f t="shared" ref="I2243:I2306" si="122">PI()*((E2243/2)^2)</f>
        <v>76.55154722554137</v>
      </c>
    </row>
    <row r="2244" spans="2:9" x14ac:dyDescent="0.3">
      <c r="B2244" s="6" t="s">
        <v>52</v>
      </c>
      <c r="C2244" t="s">
        <v>53</v>
      </c>
      <c r="D2244">
        <v>21</v>
      </c>
      <c r="E2244" s="7">
        <f t="shared" si="113"/>
        <v>6.6878980891719744</v>
      </c>
      <c r="F2244">
        <v>55</v>
      </c>
      <c r="G2244" s="16">
        <f t="shared" si="120"/>
        <v>6.1611446384234441</v>
      </c>
      <c r="H2244" s="8">
        <f t="shared" si="121"/>
        <v>2.8957379800590184</v>
      </c>
      <c r="I2244" s="8">
        <f t="shared" si="122"/>
        <v>35.12927401296956</v>
      </c>
    </row>
    <row r="2245" spans="2:9" x14ac:dyDescent="0.3">
      <c r="B2245" s="6" t="s">
        <v>61</v>
      </c>
      <c r="C2245" t="s">
        <v>62</v>
      </c>
      <c r="D2245">
        <v>16</v>
      </c>
      <c r="E2245" s="7">
        <f t="shared" si="113"/>
        <v>5.0955414012738851</v>
      </c>
      <c r="F2245">
        <v>55</v>
      </c>
      <c r="G2245" s="16">
        <f t="shared" si="120"/>
        <v>3.0838884124204617</v>
      </c>
      <c r="H2245" s="8">
        <f t="shared" si="121"/>
        <v>1.4494275538376169</v>
      </c>
      <c r="I2245" s="8">
        <f t="shared" si="122"/>
        <v>20.392503735419968</v>
      </c>
    </row>
    <row r="2246" spans="2:9" x14ac:dyDescent="0.3">
      <c r="B2246" s="6" t="s">
        <v>52</v>
      </c>
      <c r="C2246" t="s">
        <v>53</v>
      </c>
      <c r="D2246">
        <v>18</v>
      </c>
      <c r="E2246" s="7">
        <f t="shared" si="113"/>
        <v>5.7324840764331206</v>
      </c>
      <c r="F2246">
        <v>55</v>
      </c>
      <c r="G2246" s="16">
        <f t="shared" si="120"/>
        <v>4.1618059307872386</v>
      </c>
      <c r="H2246" s="8">
        <f t="shared" si="121"/>
        <v>1.9560487874700021</v>
      </c>
      <c r="I2246" s="8">
        <f t="shared" si="122"/>
        <v>25.809262540140899</v>
      </c>
    </row>
    <row r="2247" spans="2:9" x14ac:dyDescent="0.3">
      <c r="B2247" s="6" t="s">
        <v>52</v>
      </c>
      <c r="C2247" t="s">
        <v>53</v>
      </c>
      <c r="D2247">
        <v>39</v>
      </c>
      <c r="E2247" s="7">
        <f t="shared" si="113"/>
        <v>12.420382165605096</v>
      </c>
      <c r="F2247">
        <v>55</v>
      </c>
      <c r="G2247" s="16">
        <f t="shared" si="120"/>
        <v>29.776436629629071</v>
      </c>
      <c r="H2247" s="8">
        <f t="shared" si="121"/>
        <v>13.994925215925663</v>
      </c>
      <c r="I2247" s="8">
        <f t="shared" si="122"/>
        <v>121.16014914677258</v>
      </c>
    </row>
    <row r="2248" spans="2:9" x14ac:dyDescent="0.3">
      <c r="B2248" s="6" t="s">
        <v>61</v>
      </c>
      <c r="C2248" t="s">
        <v>62</v>
      </c>
      <c r="D2248">
        <v>26</v>
      </c>
      <c r="E2248" s="7">
        <f t="shared" si="113"/>
        <v>8.2802547770700627</v>
      </c>
      <c r="F2248">
        <v>55</v>
      </c>
      <c r="G2248" s="16">
        <f t="shared" si="120"/>
        <v>10.610124252760826</v>
      </c>
      <c r="H2248" s="8">
        <f t="shared" si="121"/>
        <v>4.9867583987975879</v>
      </c>
      <c r="I2248" s="8">
        <f t="shared" si="122"/>
        <v>53.848955176343352</v>
      </c>
    </row>
    <row r="2249" spans="2:9" x14ac:dyDescent="0.3">
      <c r="B2249" s="6" t="s">
        <v>61</v>
      </c>
      <c r="C2249" t="s">
        <v>62</v>
      </c>
      <c r="D2249">
        <v>14</v>
      </c>
      <c r="E2249" s="7">
        <f t="shared" si="113"/>
        <v>4.4585987261146496</v>
      </c>
      <c r="F2249">
        <v>55</v>
      </c>
      <c r="G2249" s="16">
        <f t="shared" si="120"/>
        <v>2.1953772026521454</v>
      </c>
      <c r="H2249" s="8">
        <f t="shared" si="121"/>
        <v>1.0318272852465082</v>
      </c>
      <c r="I2249" s="8">
        <f t="shared" si="122"/>
        <v>15.613010672430914</v>
      </c>
    </row>
    <row r="2250" spans="2:9" x14ac:dyDescent="0.3">
      <c r="B2250" s="6" t="s">
        <v>61</v>
      </c>
      <c r="C2250" t="s">
        <v>62</v>
      </c>
      <c r="D2250">
        <v>14</v>
      </c>
      <c r="E2250" s="7">
        <f t="shared" si="113"/>
        <v>4.4585987261146496</v>
      </c>
      <c r="F2250">
        <v>55</v>
      </c>
      <c r="G2250" s="16">
        <f t="shared" si="120"/>
        <v>2.1953772026521454</v>
      </c>
      <c r="H2250" s="8">
        <f t="shared" si="121"/>
        <v>1.0318272852465082</v>
      </c>
      <c r="I2250" s="8">
        <f t="shared" si="122"/>
        <v>15.613010672430914</v>
      </c>
    </row>
    <row r="2251" spans="2:9" x14ac:dyDescent="0.3">
      <c r="B2251" s="6" t="s">
        <v>52</v>
      </c>
      <c r="C2251" t="s">
        <v>53</v>
      </c>
      <c r="D2251">
        <v>13</v>
      </c>
      <c r="E2251" s="7">
        <f t="shared" si="113"/>
        <v>4.1401273885350314</v>
      </c>
      <c r="F2251">
        <v>55</v>
      </c>
      <c r="G2251" s="16">
        <f t="shared" si="120"/>
        <v>1.8180219855478328</v>
      </c>
      <c r="H2251" s="8">
        <f t="shared" si="121"/>
        <v>0.85447033320748134</v>
      </c>
      <c r="I2251" s="8">
        <f t="shared" si="122"/>
        <v>13.462238794085838</v>
      </c>
    </row>
    <row r="2252" spans="2:9" x14ac:dyDescent="0.3">
      <c r="B2252" s="6" t="s">
        <v>52</v>
      </c>
      <c r="C2252" t="s">
        <v>53</v>
      </c>
      <c r="D2252">
        <v>29</v>
      </c>
      <c r="E2252" s="7">
        <f t="shared" si="113"/>
        <v>9.2356687898089174</v>
      </c>
      <c r="F2252">
        <v>55</v>
      </c>
      <c r="G2252" s="16">
        <f t="shared" si="120"/>
        <v>14.009292529252955</v>
      </c>
      <c r="H2252" s="8">
        <f t="shared" si="121"/>
        <v>6.5843674887488879</v>
      </c>
      <c r="I2252" s="8">
        <f t="shared" si="122"/>
        <v>66.992561099563275</v>
      </c>
    </row>
    <row r="2253" spans="2:9" x14ac:dyDescent="0.3">
      <c r="B2253" s="6" t="s">
        <v>37</v>
      </c>
      <c r="C2253" t="s">
        <v>38</v>
      </c>
      <c r="D2253">
        <v>26</v>
      </c>
      <c r="E2253" s="7">
        <f t="shared" si="113"/>
        <v>8.2802547770700627</v>
      </c>
      <c r="F2253">
        <v>55</v>
      </c>
      <c r="G2253" s="16">
        <f t="shared" si="120"/>
        <v>10.610124252760826</v>
      </c>
      <c r="H2253" s="8">
        <f t="shared" si="121"/>
        <v>4.9867583987975879</v>
      </c>
      <c r="I2253" s="8">
        <f t="shared" si="122"/>
        <v>53.848955176343352</v>
      </c>
    </row>
    <row r="2254" spans="2:9" x14ac:dyDescent="0.3">
      <c r="B2254" s="6"/>
      <c r="C2254" t="s">
        <v>127</v>
      </c>
      <c r="D2254">
        <v>36</v>
      </c>
      <c r="E2254" s="7">
        <f t="shared" si="113"/>
        <v>11.464968152866241</v>
      </c>
      <c r="F2254">
        <v>55</v>
      </c>
      <c r="G2254" s="16">
        <f t="shared" si="120"/>
        <v>24.288638087192005</v>
      </c>
      <c r="H2254" s="8">
        <f t="shared" si="121"/>
        <v>11.415659900980241</v>
      </c>
      <c r="I2254" s="8">
        <f t="shared" si="122"/>
        <v>103.2370501605636</v>
      </c>
    </row>
    <row r="2255" spans="2:9" x14ac:dyDescent="0.3">
      <c r="B2255" s="6"/>
      <c r="C2255" t="s">
        <v>127</v>
      </c>
      <c r="D2255">
        <v>37</v>
      </c>
      <c r="E2255" s="7">
        <f t="shared" si="113"/>
        <v>11.783439490445859</v>
      </c>
      <c r="F2255">
        <v>55</v>
      </c>
      <c r="G2255" s="16">
        <f t="shared" si="120"/>
        <v>26.042740712103306</v>
      </c>
      <c r="H2255" s="8">
        <f t="shared" si="121"/>
        <v>12.240088134688554</v>
      </c>
      <c r="I2255" s="8">
        <f t="shared" si="122"/>
        <v>109.05210005386697</v>
      </c>
    </row>
    <row r="2256" spans="2:9" x14ac:dyDescent="0.3">
      <c r="B2256" s="6" t="s">
        <v>37</v>
      </c>
      <c r="C2256" t="s">
        <v>38</v>
      </c>
      <c r="D2256">
        <v>20</v>
      </c>
      <c r="E2256" s="7">
        <f t="shared" si="113"/>
        <v>6.3694267515923562</v>
      </c>
      <c r="F2256">
        <v>55</v>
      </c>
      <c r="G2256" s="16">
        <f t="shared" si="120"/>
        <v>5.4417005351814183</v>
      </c>
      <c r="H2256" s="8">
        <f t="shared" si="121"/>
        <v>2.5575992515352666</v>
      </c>
      <c r="I2256" s="8">
        <f t="shared" si="122"/>
        <v>31.863287086593701</v>
      </c>
    </row>
    <row r="2257" spans="2:9" x14ac:dyDescent="0.3">
      <c r="B2257" s="6" t="s">
        <v>37</v>
      </c>
      <c r="C2257" t="s">
        <v>38</v>
      </c>
      <c r="D2257">
        <v>14</v>
      </c>
      <c r="E2257" s="7">
        <f t="shared" si="113"/>
        <v>4.4585987261146496</v>
      </c>
      <c r="F2257">
        <v>55</v>
      </c>
      <c r="G2257" s="16">
        <f t="shared" si="120"/>
        <v>2.1953772026521454</v>
      </c>
      <c r="H2257" s="8">
        <f t="shared" si="121"/>
        <v>1.0318272852465082</v>
      </c>
      <c r="I2257" s="8">
        <f t="shared" si="122"/>
        <v>15.613010672430914</v>
      </c>
    </row>
    <row r="2258" spans="2:9" x14ac:dyDescent="0.3">
      <c r="B2258" s="6" t="s">
        <v>37</v>
      </c>
      <c r="C2258" t="s">
        <v>38</v>
      </c>
      <c r="D2258">
        <v>15</v>
      </c>
      <c r="E2258" s="7">
        <f t="shared" si="113"/>
        <v>4.7770700636942669</v>
      </c>
      <c r="F2258">
        <v>55</v>
      </c>
      <c r="G2258" s="16">
        <f t="shared" si="120"/>
        <v>2.6167700084154584</v>
      </c>
      <c r="H2258" s="8">
        <f t="shared" si="121"/>
        <v>1.2298819039552653</v>
      </c>
      <c r="I2258" s="8">
        <f t="shared" si="122"/>
        <v>17.923098986208956</v>
      </c>
    </row>
    <row r="2259" spans="2:9" x14ac:dyDescent="0.3">
      <c r="B2259" s="6" t="s">
        <v>37</v>
      </c>
      <c r="C2259" t="s">
        <v>38</v>
      </c>
      <c r="D2259">
        <v>13</v>
      </c>
      <c r="E2259" s="7">
        <f t="shared" si="113"/>
        <v>4.1401273885350314</v>
      </c>
      <c r="F2259">
        <v>55</v>
      </c>
      <c r="G2259" s="16">
        <f t="shared" si="120"/>
        <v>1.8180219855478328</v>
      </c>
      <c r="H2259" s="8">
        <f t="shared" si="121"/>
        <v>0.85447033320748134</v>
      </c>
      <c r="I2259" s="8">
        <f t="shared" si="122"/>
        <v>13.462238794085838</v>
      </c>
    </row>
    <row r="2260" spans="2:9" x14ac:dyDescent="0.3">
      <c r="B2260" s="6" t="s">
        <v>37</v>
      </c>
      <c r="C2260" t="s">
        <v>38</v>
      </c>
      <c r="D2260">
        <v>11</v>
      </c>
      <c r="E2260" s="7">
        <f t="shared" si="113"/>
        <v>3.5031847133757958</v>
      </c>
      <c r="F2260">
        <v>55</v>
      </c>
      <c r="G2260" s="16">
        <f t="shared" si="120"/>
        <v>1.1883864272051015</v>
      </c>
      <c r="H2260" s="8">
        <f t="shared" si="121"/>
        <v>0.55854162078639769</v>
      </c>
      <c r="I2260" s="8">
        <f t="shared" si="122"/>
        <v>9.6386443436945939</v>
      </c>
    </row>
    <row r="2261" spans="2:9" x14ac:dyDescent="0.3">
      <c r="B2261" s="6" t="s">
        <v>37</v>
      </c>
      <c r="C2261" t="s">
        <v>38</v>
      </c>
      <c r="D2261">
        <v>13</v>
      </c>
      <c r="E2261" s="7">
        <f t="shared" si="113"/>
        <v>4.1401273885350314</v>
      </c>
      <c r="F2261">
        <v>55</v>
      </c>
      <c r="G2261" s="16">
        <f t="shared" si="120"/>
        <v>1.8180219855478328</v>
      </c>
      <c r="H2261" s="8">
        <f t="shared" si="121"/>
        <v>0.85447033320748134</v>
      </c>
      <c r="I2261" s="8">
        <f t="shared" si="122"/>
        <v>13.462238794085838</v>
      </c>
    </row>
    <row r="2262" spans="2:9" x14ac:dyDescent="0.3">
      <c r="B2262" s="6" t="s">
        <v>52</v>
      </c>
      <c r="C2262" t="s">
        <v>53</v>
      </c>
      <c r="D2262">
        <v>85</v>
      </c>
      <c r="E2262" s="7">
        <f t="shared" si="113"/>
        <v>27.070063694267514</v>
      </c>
      <c r="F2262">
        <v>55</v>
      </c>
      <c r="G2262" s="16">
        <f t="shared" si="120"/>
        <v>216.26411643012386</v>
      </c>
      <c r="H2262" s="8">
        <f t="shared" si="121"/>
        <v>101.64413472215821</v>
      </c>
      <c r="I2262" s="8">
        <f t="shared" si="122"/>
        <v>575.53062300159877</v>
      </c>
    </row>
    <row r="2263" spans="2:9" x14ac:dyDescent="0.3">
      <c r="B2263" s="6" t="s">
        <v>37</v>
      </c>
      <c r="C2263" t="s">
        <v>38</v>
      </c>
      <c r="D2263">
        <v>13</v>
      </c>
      <c r="E2263" s="7">
        <f t="shared" si="113"/>
        <v>4.1401273885350314</v>
      </c>
      <c r="F2263">
        <v>55</v>
      </c>
      <c r="G2263" s="16">
        <f t="shared" si="120"/>
        <v>1.8180219855478328</v>
      </c>
      <c r="H2263" s="8">
        <f t="shared" si="121"/>
        <v>0.85447033320748134</v>
      </c>
      <c r="I2263" s="8">
        <f t="shared" si="122"/>
        <v>13.462238794085838</v>
      </c>
    </row>
    <row r="2264" spans="2:9" x14ac:dyDescent="0.3">
      <c r="B2264" s="6"/>
      <c r="C2264" t="s">
        <v>127</v>
      </c>
      <c r="D2264">
        <v>9</v>
      </c>
      <c r="E2264" s="7">
        <f t="shared" si="113"/>
        <v>2.8662420382165603</v>
      </c>
      <c r="F2264">
        <v>55</v>
      </c>
      <c r="G2264" s="16">
        <f t="shared" si="120"/>
        <v>0.71311650094821233</v>
      </c>
      <c r="H2264" s="8">
        <f t="shared" si="121"/>
        <v>0.33516475544565977</v>
      </c>
      <c r="I2264" s="8">
        <f t="shared" si="122"/>
        <v>6.4523156350352249</v>
      </c>
    </row>
    <row r="2265" spans="2:9" x14ac:dyDescent="0.3">
      <c r="B2265" s="6"/>
      <c r="C2265" t="s">
        <v>127</v>
      </c>
      <c r="D2265">
        <v>8</v>
      </c>
      <c r="E2265" s="7">
        <f t="shared" si="113"/>
        <v>2.5477707006369426</v>
      </c>
      <c r="F2265">
        <v>55</v>
      </c>
      <c r="G2265" s="16">
        <f t="shared" si="120"/>
        <v>0.52841765102776583</v>
      </c>
      <c r="H2265" s="8">
        <f t="shared" si="121"/>
        <v>0.24835629598304992</v>
      </c>
      <c r="I2265" s="8">
        <f t="shared" si="122"/>
        <v>5.098125933854992</v>
      </c>
    </row>
    <row r="2266" spans="2:9" x14ac:dyDescent="0.3">
      <c r="B2266" s="6"/>
      <c r="C2266" t="s">
        <v>127</v>
      </c>
      <c r="D2266">
        <v>33</v>
      </c>
      <c r="E2266" s="7">
        <f t="shared" si="113"/>
        <v>10.509554140127388</v>
      </c>
      <c r="F2266">
        <v>55</v>
      </c>
      <c r="G2266" s="16">
        <f t="shared" si="120"/>
        <v>19.463963264735195</v>
      </c>
      <c r="H2266" s="8">
        <f t="shared" si="121"/>
        <v>9.1480627344255421</v>
      </c>
      <c r="I2266" s="8">
        <f t="shared" si="122"/>
        <v>86.747799093251359</v>
      </c>
    </row>
    <row r="2267" spans="2:9" x14ac:dyDescent="0.3">
      <c r="B2267" s="6"/>
      <c r="C2267" t="s">
        <v>127</v>
      </c>
      <c r="D2267">
        <v>40</v>
      </c>
      <c r="E2267" s="7">
        <f t="shared" si="113"/>
        <v>12.738853503184712</v>
      </c>
      <c r="F2267">
        <v>55</v>
      </c>
      <c r="G2267" s="16">
        <f t="shared" si="120"/>
        <v>31.758207152369334</v>
      </c>
      <c r="H2267" s="8">
        <f t="shared" si="121"/>
        <v>14.926357361613587</v>
      </c>
      <c r="I2267" s="8">
        <f t="shared" si="122"/>
        <v>127.4531483463748</v>
      </c>
    </row>
    <row r="2268" spans="2:9" x14ac:dyDescent="0.3">
      <c r="B2268" s="6"/>
      <c r="C2268" t="s">
        <v>127</v>
      </c>
      <c r="D2268">
        <v>25</v>
      </c>
      <c r="E2268" s="7">
        <f t="shared" si="113"/>
        <v>7.9617834394904454</v>
      </c>
      <c r="F2268">
        <v>55</v>
      </c>
      <c r="G2268" s="16">
        <f t="shared" si="120"/>
        <v>9.6021972115884662</v>
      </c>
      <c r="H2268" s="8">
        <f t="shared" si="121"/>
        <v>4.5130326894465789</v>
      </c>
      <c r="I2268" s="8">
        <f t="shared" si="122"/>
        <v>49.786386072802657</v>
      </c>
    </row>
    <row r="2269" spans="2:9" x14ac:dyDescent="0.3">
      <c r="B2269" s="6" t="s">
        <v>52</v>
      </c>
      <c r="C2269" t="s">
        <v>53</v>
      </c>
      <c r="D2269">
        <v>11</v>
      </c>
      <c r="E2269" s="7">
        <f t="shared" si="113"/>
        <v>3.5031847133757958</v>
      </c>
      <c r="F2269">
        <v>55</v>
      </c>
      <c r="G2269" s="16">
        <f t="shared" si="120"/>
        <v>1.1883864272051015</v>
      </c>
      <c r="H2269" s="8">
        <f t="shared" si="121"/>
        <v>0.55854162078639769</v>
      </c>
      <c r="I2269" s="8">
        <f t="shared" si="122"/>
        <v>9.6386443436945939</v>
      </c>
    </row>
    <row r="2270" spans="2:9" x14ac:dyDescent="0.3">
      <c r="B2270" s="6" t="s">
        <v>113</v>
      </c>
      <c r="C2270" t="s">
        <v>18</v>
      </c>
      <c r="D2270">
        <v>11</v>
      </c>
      <c r="E2270" s="7">
        <f t="shared" si="113"/>
        <v>3.5031847133757958</v>
      </c>
      <c r="F2270">
        <v>55</v>
      </c>
      <c r="G2270" s="16">
        <f t="shared" si="120"/>
        <v>1.1883864272051015</v>
      </c>
      <c r="H2270" s="8">
        <f t="shared" si="121"/>
        <v>0.55854162078639769</v>
      </c>
      <c r="I2270" s="8">
        <f t="shared" si="122"/>
        <v>9.6386443436945939</v>
      </c>
    </row>
    <row r="2271" spans="2:9" x14ac:dyDescent="0.3">
      <c r="B2271" s="6" t="s">
        <v>37</v>
      </c>
      <c r="C2271" t="s">
        <v>38</v>
      </c>
      <c r="D2271">
        <v>14</v>
      </c>
      <c r="E2271" s="7">
        <f t="shared" si="113"/>
        <v>4.4585987261146496</v>
      </c>
      <c r="F2271">
        <v>55</v>
      </c>
      <c r="G2271" s="16">
        <f t="shared" si="120"/>
        <v>2.1953772026521454</v>
      </c>
      <c r="H2271" s="8">
        <f t="shared" si="121"/>
        <v>1.0318272852465082</v>
      </c>
      <c r="I2271" s="8">
        <f t="shared" si="122"/>
        <v>15.613010672430914</v>
      </c>
    </row>
    <row r="2272" spans="2:9" x14ac:dyDescent="0.3">
      <c r="B2272" s="6" t="s">
        <v>37</v>
      </c>
      <c r="C2272" t="s">
        <v>38</v>
      </c>
      <c r="D2272">
        <v>16</v>
      </c>
      <c r="E2272" s="7">
        <f t="shared" si="113"/>
        <v>5.0955414012738851</v>
      </c>
      <c r="F2272">
        <v>55</v>
      </c>
      <c r="G2272" s="16">
        <f t="shared" si="120"/>
        <v>3.0838884124204617</v>
      </c>
      <c r="H2272" s="8">
        <f t="shared" si="121"/>
        <v>1.4494275538376169</v>
      </c>
      <c r="I2272" s="8">
        <f t="shared" si="122"/>
        <v>20.392503735419968</v>
      </c>
    </row>
    <row r="2273" spans="2:9" x14ac:dyDescent="0.3">
      <c r="B2273" s="6" t="s">
        <v>49</v>
      </c>
      <c r="C2273" t="s">
        <v>50</v>
      </c>
      <c r="D2273">
        <v>21</v>
      </c>
      <c r="E2273" s="7">
        <f t="shared" si="113"/>
        <v>6.6878980891719744</v>
      </c>
      <c r="F2273">
        <v>55</v>
      </c>
      <c r="G2273" s="16">
        <f t="shared" si="120"/>
        <v>6.1611446384234441</v>
      </c>
      <c r="H2273" s="8">
        <f t="shared" si="121"/>
        <v>2.8957379800590184</v>
      </c>
      <c r="I2273" s="8">
        <f t="shared" si="122"/>
        <v>35.12927401296956</v>
      </c>
    </row>
    <row r="2274" spans="2:9" x14ac:dyDescent="0.3">
      <c r="B2274" s="6" t="s">
        <v>49</v>
      </c>
      <c r="C2274" t="s">
        <v>50</v>
      </c>
      <c r="D2274">
        <v>28</v>
      </c>
      <c r="E2274" s="7">
        <f t="shared" si="113"/>
        <v>8.9171974522292992</v>
      </c>
      <c r="F2274">
        <v>55</v>
      </c>
      <c r="G2274" s="16">
        <f t="shared" si="120"/>
        <v>12.812400007802271</v>
      </c>
      <c r="H2274" s="8">
        <f t="shared" si="121"/>
        <v>6.0218280036670668</v>
      </c>
      <c r="I2274" s="8">
        <f t="shared" si="122"/>
        <v>62.452042689723655</v>
      </c>
    </row>
    <row r="2275" spans="2:9" x14ac:dyDescent="0.3">
      <c r="B2275" s="6" t="s">
        <v>37</v>
      </c>
      <c r="C2275" t="s">
        <v>38</v>
      </c>
      <c r="D2275">
        <v>19</v>
      </c>
      <c r="E2275" s="7">
        <f t="shared" si="113"/>
        <v>6.0509554140127388</v>
      </c>
      <c r="F2275">
        <v>55</v>
      </c>
      <c r="G2275" s="16">
        <f t="shared" si="120"/>
        <v>4.7757459239953679</v>
      </c>
      <c r="H2275" s="8">
        <f t="shared" si="121"/>
        <v>2.2446005842778227</v>
      </c>
      <c r="I2275" s="8">
        <f t="shared" si="122"/>
        <v>28.756616595650822</v>
      </c>
    </row>
    <row r="2276" spans="2:9" x14ac:dyDescent="0.3">
      <c r="B2276" s="6" t="s">
        <v>49</v>
      </c>
      <c r="C2276" t="s">
        <v>50</v>
      </c>
      <c r="D2276">
        <v>19</v>
      </c>
      <c r="E2276" s="7">
        <f t="shared" si="113"/>
        <v>6.0509554140127388</v>
      </c>
      <c r="F2276">
        <v>55</v>
      </c>
      <c r="G2276" s="16">
        <f t="shared" si="120"/>
        <v>4.7757459239953679</v>
      </c>
      <c r="H2276" s="8">
        <f t="shared" si="121"/>
        <v>2.2446005842778227</v>
      </c>
      <c r="I2276" s="8">
        <f t="shared" si="122"/>
        <v>28.756616595650822</v>
      </c>
    </row>
    <row r="2277" spans="2:9" x14ac:dyDescent="0.3">
      <c r="B2277" s="6" t="s">
        <v>118</v>
      </c>
      <c r="C2277" t="s">
        <v>36</v>
      </c>
      <c r="D2277">
        <v>10</v>
      </c>
      <c r="E2277" s="7">
        <f t="shared" si="113"/>
        <v>3.1847133757961781</v>
      </c>
      <c r="F2277">
        <v>55</v>
      </c>
      <c r="G2277" s="16">
        <f t="shared" si="120"/>
        <v>0.93242369043444173</v>
      </c>
      <c r="H2277" s="8">
        <f t="shared" si="121"/>
        <v>0.43823913450418761</v>
      </c>
      <c r="I2277" s="8">
        <f t="shared" si="122"/>
        <v>7.9658217716484252</v>
      </c>
    </row>
    <row r="2278" spans="2:9" x14ac:dyDescent="0.3">
      <c r="B2278" s="6" t="s">
        <v>37</v>
      </c>
      <c r="C2278" t="s">
        <v>38</v>
      </c>
      <c r="D2278">
        <v>19</v>
      </c>
      <c r="E2278" s="7">
        <f t="shared" si="113"/>
        <v>6.0509554140127388</v>
      </c>
      <c r="F2278">
        <v>55</v>
      </c>
      <c r="G2278" s="16">
        <f t="shared" si="120"/>
        <v>4.7757459239953679</v>
      </c>
      <c r="H2278" s="8">
        <f t="shared" si="121"/>
        <v>2.2446005842778227</v>
      </c>
      <c r="I2278" s="8">
        <f t="shared" si="122"/>
        <v>28.756616595650822</v>
      </c>
    </row>
    <row r="2279" spans="2:9" x14ac:dyDescent="0.3">
      <c r="B2279" s="6" t="s">
        <v>107</v>
      </c>
      <c r="C2279" t="s">
        <v>83</v>
      </c>
      <c r="D2279">
        <v>214</v>
      </c>
      <c r="E2279" s="7">
        <f t="shared" si="113"/>
        <v>68.152866242038215</v>
      </c>
      <c r="F2279">
        <v>55</v>
      </c>
      <c r="G2279" s="16">
        <f t="shared" si="120"/>
        <v>2267.3384473882693</v>
      </c>
      <c r="H2279" s="8">
        <f t="shared" si="121"/>
        <v>1065.6490702724866</v>
      </c>
      <c r="I2279" s="8">
        <f t="shared" si="122"/>
        <v>3648.0277385441136</v>
      </c>
    </row>
    <row r="2280" spans="2:9" x14ac:dyDescent="0.3">
      <c r="B2280" s="6" t="s">
        <v>107</v>
      </c>
      <c r="C2280" t="s">
        <v>83</v>
      </c>
      <c r="D2280">
        <v>23</v>
      </c>
      <c r="E2280" s="7">
        <f t="shared" si="113"/>
        <v>7.3248407643312099</v>
      </c>
      <c r="F2280">
        <v>55</v>
      </c>
      <c r="G2280" s="16">
        <f t="shared" si="120"/>
        <v>7.7662370408352812</v>
      </c>
      <c r="H2280" s="8">
        <f t="shared" si="121"/>
        <v>3.6501314091925821</v>
      </c>
      <c r="I2280" s="8">
        <f t="shared" si="122"/>
        <v>42.139197172020175</v>
      </c>
    </row>
    <row r="2281" spans="2:9" x14ac:dyDescent="0.3">
      <c r="B2281" s="6" t="s">
        <v>37</v>
      </c>
      <c r="C2281" t="s">
        <v>38</v>
      </c>
      <c r="D2281">
        <v>13</v>
      </c>
      <c r="E2281" s="7">
        <f t="shared" si="113"/>
        <v>4.1401273885350314</v>
      </c>
      <c r="F2281">
        <v>55</v>
      </c>
      <c r="G2281" s="16">
        <f t="shared" si="120"/>
        <v>1.8180219855478328</v>
      </c>
      <c r="H2281" s="8">
        <f t="shared" si="121"/>
        <v>0.85447033320748134</v>
      </c>
      <c r="I2281" s="8">
        <f t="shared" si="122"/>
        <v>13.462238794085838</v>
      </c>
    </row>
    <row r="2282" spans="2:9" x14ac:dyDescent="0.3">
      <c r="B2282" s="6" t="s">
        <v>113</v>
      </c>
      <c r="C2282" t="s">
        <v>18</v>
      </c>
      <c r="D2282">
        <v>56</v>
      </c>
      <c r="E2282" s="7">
        <f t="shared" si="113"/>
        <v>17.834394904458598</v>
      </c>
      <c r="F2282">
        <v>55</v>
      </c>
      <c r="G2282" s="16">
        <f t="shared" si="120"/>
        <v>74.774209079705855</v>
      </c>
      <c r="H2282" s="8">
        <f t="shared" si="121"/>
        <v>35.143878267461751</v>
      </c>
      <c r="I2282" s="8">
        <f t="shared" si="122"/>
        <v>249.80817075889462</v>
      </c>
    </row>
    <row r="2283" spans="2:9" x14ac:dyDescent="0.3">
      <c r="B2283" s="6" t="s">
        <v>113</v>
      </c>
      <c r="C2283" t="s">
        <v>18</v>
      </c>
      <c r="D2283">
        <v>38</v>
      </c>
      <c r="E2283" s="7">
        <f t="shared" si="113"/>
        <v>12.101910828025478</v>
      </c>
      <c r="F2283">
        <v>55</v>
      </c>
      <c r="G2283" s="16">
        <f t="shared" si="120"/>
        <v>27.871641848125346</v>
      </c>
      <c r="H2283" s="8">
        <f t="shared" si="121"/>
        <v>13.099671668618912</v>
      </c>
      <c r="I2283" s="8">
        <f t="shared" si="122"/>
        <v>115.02646638260329</v>
      </c>
    </row>
    <row r="2284" spans="2:9" x14ac:dyDescent="0.3">
      <c r="B2284" s="6" t="s">
        <v>61</v>
      </c>
      <c r="C2284" t="s">
        <v>62</v>
      </c>
      <c r="D2284">
        <v>19</v>
      </c>
      <c r="E2284" s="7">
        <f t="shared" si="113"/>
        <v>6.0509554140127388</v>
      </c>
      <c r="F2284">
        <v>55</v>
      </c>
      <c r="G2284" s="16">
        <f t="shared" si="120"/>
        <v>4.7757459239953679</v>
      </c>
      <c r="H2284" s="8">
        <f t="shared" si="121"/>
        <v>2.2446005842778227</v>
      </c>
      <c r="I2284" s="8">
        <f t="shared" si="122"/>
        <v>28.756616595650822</v>
      </c>
    </row>
    <row r="2285" spans="2:9" x14ac:dyDescent="0.3">
      <c r="B2285" s="6" t="s">
        <v>49</v>
      </c>
      <c r="C2285" t="s">
        <v>50</v>
      </c>
      <c r="D2285">
        <v>19</v>
      </c>
      <c r="E2285" s="7">
        <f t="shared" si="113"/>
        <v>6.0509554140127388</v>
      </c>
      <c r="F2285">
        <v>55</v>
      </c>
      <c r="G2285" s="16">
        <f t="shared" si="120"/>
        <v>4.7757459239953679</v>
      </c>
      <c r="H2285" s="8">
        <f t="shared" si="121"/>
        <v>2.2446005842778227</v>
      </c>
      <c r="I2285" s="8">
        <f t="shared" si="122"/>
        <v>28.756616595650822</v>
      </c>
    </row>
    <row r="2286" spans="2:9" x14ac:dyDescent="0.3">
      <c r="B2286" s="6" t="s">
        <v>49</v>
      </c>
      <c r="C2286" t="s">
        <v>50</v>
      </c>
      <c r="D2286">
        <v>22</v>
      </c>
      <c r="E2286" s="7">
        <f t="shared" si="113"/>
        <v>7.0063694267515917</v>
      </c>
      <c r="F2286">
        <v>55</v>
      </c>
      <c r="G2286" s="16">
        <f t="shared" si="120"/>
        <v>6.9355198964445544</v>
      </c>
      <c r="H2286" s="8">
        <f t="shared" si="121"/>
        <v>3.2596943513289403</v>
      </c>
      <c r="I2286" s="8">
        <f t="shared" si="122"/>
        <v>38.554577374778376</v>
      </c>
    </row>
    <row r="2287" spans="2:9" x14ac:dyDescent="0.3">
      <c r="B2287" s="6" t="s">
        <v>49</v>
      </c>
      <c r="C2287" t="s">
        <v>50</v>
      </c>
      <c r="D2287">
        <v>31</v>
      </c>
      <c r="E2287" s="7">
        <f t="shared" si="113"/>
        <v>9.872611464968152</v>
      </c>
      <c r="F2287">
        <v>55</v>
      </c>
      <c r="G2287" s="16">
        <f t="shared" si="120"/>
        <v>16.600792075535921</v>
      </c>
      <c r="H2287" s="8">
        <f t="shared" si="121"/>
        <v>7.8023722755018827</v>
      </c>
      <c r="I2287" s="8">
        <f t="shared" si="122"/>
        <v>76.55154722554137</v>
      </c>
    </row>
    <row r="2288" spans="2:9" x14ac:dyDescent="0.3">
      <c r="B2288" s="6" t="s">
        <v>49</v>
      </c>
      <c r="C2288" t="s">
        <v>50</v>
      </c>
      <c r="D2288">
        <v>19</v>
      </c>
      <c r="E2288" s="7">
        <f t="shared" si="113"/>
        <v>6.0509554140127388</v>
      </c>
      <c r="F2288">
        <v>55</v>
      </c>
      <c r="G2288" s="16">
        <f t="shared" si="120"/>
        <v>4.7757459239953679</v>
      </c>
      <c r="H2288" s="8">
        <f t="shared" si="121"/>
        <v>2.2446005842778227</v>
      </c>
      <c r="I2288" s="8">
        <f t="shared" si="122"/>
        <v>28.756616595650822</v>
      </c>
    </row>
    <row r="2289" spans="2:9" x14ac:dyDescent="0.3">
      <c r="B2289" s="6" t="s">
        <v>49</v>
      </c>
      <c r="C2289" t="s">
        <v>50</v>
      </c>
      <c r="D2289">
        <v>28</v>
      </c>
      <c r="E2289" s="7">
        <f t="shared" si="113"/>
        <v>8.9171974522292992</v>
      </c>
      <c r="F2289">
        <v>55</v>
      </c>
      <c r="G2289" s="16">
        <f t="shared" si="120"/>
        <v>12.812400007802271</v>
      </c>
      <c r="H2289" s="8">
        <f t="shared" si="121"/>
        <v>6.0218280036670668</v>
      </c>
      <c r="I2289" s="8">
        <f t="shared" si="122"/>
        <v>62.452042689723655</v>
      </c>
    </row>
    <row r="2290" spans="2:9" x14ac:dyDescent="0.3">
      <c r="B2290" s="6" t="s">
        <v>47</v>
      </c>
      <c r="C2290" t="s">
        <v>54</v>
      </c>
      <c r="D2290">
        <v>69</v>
      </c>
      <c r="E2290" s="7">
        <f t="shared" si="113"/>
        <v>21.97452229299363</v>
      </c>
      <c r="F2290">
        <v>55</v>
      </c>
      <c r="G2290" s="16">
        <f t="shared" si="120"/>
        <v>127.19915762043212</v>
      </c>
      <c r="H2290" s="8">
        <f t="shared" si="121"/>
        <v>59.783604081603094</v>
      </c>
      <c r="I2290" s="8">
        <f t="shared" si="122"/>
        <v>379.25277454818155</v>
      </c>
    </row>
    <row r="2291" spans="2:9" x14ac:dyDescent="0.3">
      <c r="B2291" s="6" t="s">
        <v>61</v>
      </c>
      <c r="C2291" t="s">
        <v>62</v>
      </c>
      <c r="D2291">
        <v>19</v>
      </c>
      <c r="E2291" s="7">
        <f t="shared" si="113"/>
        <v>6.0509554140127388</v>
      </c>
      <c r="F2291">
        <v>55</v>
      </c>
      <c r="G2291" s="16">
        <f t="shared" si="120"/>
        <v>4.7757459239953679</v>
      </c>
      <c r="H2291" s="8">
        <f t="shared" si="121"/>
        <v>2.2446005842778227</v>
      </c>
      <c r="I2291" s="8">
        <f t="shared" si="122"/>
        <v>28.756616595650822</v>
      </c>
    </row>
    <row r="2292" spans="2:9" x14ac:dyDescent="0.3">
      <c r="B2292" s="6" t="s">
        <v>61</v>
      </c>
      <c r="C2292" t="s">
        <v>62</v>
      </c>
      <c r="D2292">
        <v>20</v>
      </c>
      <c r="E2292" s="7">
        <f t="shared" si="113"/>
        <v>6.3694267515923562</v>
      </c>
      <c r="F2292">
        <v>55</v>
      </c>
      <c r="G2292" s="16">
        <f t="shared" si="120"/>
        <v>5.4417005351814183</v>
      </c>
      <c r="H2292" s="8">
        <f t="shared" si="121"/>
        <v>2.5575992515352666</v>
      </c>
      <c r="I2292" s="8">
        <f t="shared" si="122"/>
        <v>31.863287086593701</v>
      </c>
    </row>
    <row r="2293" spans="2:9" x14ac:dyDescent="0.3">
      <c r="B2293" s="6" t="s">
        <v>49</v>
      </c>
      <c r="C2293" t="s">
        <v>50</v>
      </c>
      <c r="D2293">
        <v>9</v>
      </c>
      <c r="E2293" s="7">
        <f t="shared" si="113"/>
        <v>2.8662420382165603</v>
      </c>
      <c r="F2293">
        <v>55</v>
      </c>
      <c r="G2293" s="16">
        <f t="shared" si="120"/>
        <v>0.71311650094821233</v>
      </c>
      <c r="H2293" s="8">
        <f t="shared" si="121"/>
        <v>0.33516475544565977</v>
      </c>
      <c r="I2293" s="8">
        <f t="shared" si="122"/>
        <v>6.4523156350352249</v>
      </c>
    </row>
    <row r="2294" spans="2:9" x14ac:dyDescent="0.3">
      <c r="B2294" s="6" t="s">
        <v>49</v>
      </c>
      <c r="C2294" t="s">
        <v>50</v>
      </c>
      <c r="D2294">
        <v>10</v>
      </c>
      <c r="E2294" s="7">
        <f t="shared" si="113"/>
        <v>3.1847133757961781</v>
      </c>
      <c r="F2294">
        <v>55</v>
      </c>
      <c r="G2294" s="16">
        <f t="shared" si="120"/>
        <v>0.93242369043444173</v>
      </c>
      <c r="H2294" s="8">
        <f t="shared" si="121"/>
        <v>0.43823913450418761</v>
      </c>
      <c r="I2294" s="8">
        <f t="shared" si="122"/>
        <v>7.9658217716484252</v>
      </c>
    </row>
    <row r="2295" spans="2:9" x14ac:dyDescent="0.3">
      <c r="B2295" s="6" t="s">
        <v>113</v>
      </c>
      <c r="C2295" t="s">
        <v>18</v>
      </c>
      <c r="D2295">
        <v>36</v>
      </c>
      <c r="E2295" s="7">
        <f t="shared" si="113"/>
        <v>11.464968152866241</v>
      </c>
      <c r="F2295">
        <v>55</v>
      </c>
      <c r="G2295" s="16">
        <f t="shared" si="120"/>
        <v>24.288638087192005</v>
      </c>
      <c r="H2295" s="8">
        <f t="shared" si="121"/>
        <v>11.415659900980241</v>
      </c>
      <c r="I2295" s="8">
        <f t="shared" si="122"/>
        <v>103.2370501605636</v>
      </c>
    </row>
    <row r="2296" spans="2:9" x14ac:dyDescent="0.3">
      <c r="B2296" s="6" t="s">
        <v>28</v>
      </c>
      <c r="C2296" t="s">
        <v>29</v>
      </c>
      <c r="D2296">
        <v>26</v>
      </c>
      <c r="E2296" s="7">
        <f t="shared" si="113"/>
        <v>8.2802547770700627</v>
      </c>
      <c r="F2296">
        <v>55</v>
      </c>
      <c r="G2296" s="16">
        <f t="shared" si="120"/>
        <v>10.610124252760826</v>
      </c>
      <c r="H2296" s="8">
        <f t="shared" si="121"/>
        <v>4.9867583987975879</v>
      </c>
      <c r="I2296" s="8">
        <f t="shared" si="122"/>
        <v>53.848955176343352</v>
      </c>
    </row>
    <row r="2297" spans="2:9" x14ac:dyDescent="0.3">
      <c r="B2297" s="6" t="s">
        <v>118</v>
      </c>
      <c r="C2297" t="s">
        <v>36</v>
      </c>
      <c r="D2297">
        <v>9</v>
      </c>
      <c r="E2297" s="7">
        <f t="shared" si="113"/>
        <v>2.8662420382165603</v>
      </c>
      <c r="F2297">
        <v>55</v>
      </c>
      <c r="G2297" s="16">
        <f t="shared" si="120"/>
        <v>0.71311650094821233</v>
      </c>
      <c r="H2297" s="8">
        <f t="shared" si="121"/>
        <v>0.33516475544565977</v>
      </c>
      <c r="I2297" s="8">
        <f t="shared" si="122"/>
        <v>6.4523156350352249</v>
      </c>
    </row>
    <row r="2298" spans="2:9" x14ac:dyDescent="0.3">
      <c r="B2298" s="6" t="s">
        <v>118</v>
      </c>
      <c r="C2298" t="s">
        <v>36</v>
      </c>
      <c r="D2298">
        <v>19</v>
      </c>
      <c r="E2298" s="7">
        <f t="shared" si="113"/>
        <v>6.0509554140127388</v>
      </c>
      <c r="F2298">
        <v>55</v>
      </c>
      <c r="G2298" s="16">
        <f t="shared" si="120"/>
        <v>4.7757459239953679</v>
      </c>
      <c r="H2298" s="8">
        <f t="shared" si="121"/>
        <v>2.2446005842778227</v>
      </c>
      <c r="I2298" s="8">
        <f t="shared" si="122"/>
        <v>28.756616595650822</v>
      </c>
    </row>
    <row r="2299" spans="2:9" x14ac:dyDescent="0.3">
      <c r="B2299" s="6" t="s">
        <v>113</v>
      </c>
      <c r="C2299" t="s">
        <v>18</v>
      </c>
      <c r="D2299">
        <v>36</v>
      </c>
      <c r="E2299" s="7">
        <f t="shared" si="113"/>
        <v>11.464968152866241</v>
      </c>
      <c r="F2299">
        <v>55</v>
      </c>
      <c r="G2299" s="16">
        <f t="shared" si="120"/>
        <v>24.288638087192005</v>
      </c>
      <c r="H2299" s="8">
        <f t="shared" si="121"/>
        <v>11.415659900980241</v>
      </c>
      <c r="I2299" s="8">
        <f t="shared" si="122"/>
        <v>103.2370501605636</v>
      </c>
    </row>
    <row r="2300" spans="2:9" x14ac:dyDescent="0.3">
      <c r="B2300" s="6" t="s">
        <v>113</v>
      </c>
      <c r="C2300" t="s">
        <v>18</v>
      </c>
      <c r="D2300">
        <v>27</v>
      </c>
      <c r="E2300" s="7">
        <f t="shared" si="113"/>
        <v>8.598726114649681</v>
      </c>
      <c r="F2300">
        <v>55</v>
      </c>
      <c r="G2300" s="16">
        <f t="shared" si="120"/>
        <v>11.679764309136601</v>
      </c>
      <c r="H2300" s="8">
        <f t="shared" si="121"/>
        <v>5.4894892252942027</v>
      </c>
      <c r="I2300" s="8">
        <f t="shared" si="122"/>
        <v>58.070840715317019</v>
      </c>
    </row>
    <row r="2301" spans="2:9" x14ac:dyDescent="0.3">
      <c r="B2301" s="6" t="s">
        <v>118</v>
      </c>
      <c r="C2301" t="s">
        <v>36</v>
      </c>
      <c r="D2301">
        <v>8</v>
      </c>
      <c r="E2301" s="7">
        <f t="shared" si="113"/>
        <v>2.5477707006369426</v>
      </c>
      <c r="F2301">
        <v>55</v>
      </c>
      <c r="G2301" s="16">
        <f t="shared" si="120"/>
        <v>0.52841765102776583</v>
      </c>
      <c r="H2301" s="8">
        <f t="shared" si="121"/>
        <v>0.24835629598304992</v>
      </c>
      <c r="I2301" s="8">
        <f t="shared" si="122"/>
        <v>5.098125933854992</v>
      </c>
    </row>
    <row r="2302" spans="2:9" x14ac:dyDescent="0.3">
      <c r="B2302" s="6" t="s">
        <v>49</v>
      </c>
      <c r="C2302" t="s">
        <v>50</v>
      </c>
      <c r="D2302">
        <v>16</v>
      </c>
      <c r="E2302" s="7">
        <f t="shared" si="113"/>
        <v>5.0955414012738851</v>
      </c>
      <c r="F2302">
        <v>55</v>
      </c>
      <c r="G2302" s="16">
        <f t="shared" si="120"/>
        <v>3.0838884124204617</v>
      </c>
      <c r="H2302" s="8">
        <f t="shared" si="121"/>
        <v>1.4494275538376169</v>
      </c>
      <c r="I2302" s="8">
        <f t="shared" si="122"/>
        <v>20.392503735419968</v>
      </c>
    </row>
    <row r="2303" spans="2:9" x14ac:dyDescent="0.3">
      <c r="B2303" s="6" t="s">
        <v>118</v>
      </c>
      <c r="C2303" t="s">
        <v>36</v>
      </c>
      <c r="D2303">
        <v>7</v>
      </c>
      <c r="E2303" s="7">
        <f t="shared" si="113"/>
        <v>2.2292993630573248</v>
      </c>
      <c r="F2303">
        <v>55</v>
      </c>
      <c r="G2303" s="16">
        <f t="shared" si="120"/>
        <v>0.37617316498000025</v>
      </c>
      <c r="H2303" s="8">
        <f t="shared" si="121"/>
        <v>0.1768013875406001</v>
      </c>
      <c r="I2303" s="8">
        <f t="shared" si="122"/>
        <v>3.9032526681077284</v>
      </c>
    </row>
    <row r="2304" spans="2:9" x14ac:dyDescent="0.3">
      <c r="B2304" s="6" t="s">
        <v>49</v>
      </c>
      <c r="C2304" t="s">
        <v>50</v>
      </c>
      <c r="D2304">
        <v>10</v>
      </c>
      <c r="E2304" s="7">
        <f t="shared" si="113"/>
        <v>3.1847133757961781</v>
      </c>
      <c r="F2304">
        <v>55</v>
      </c>
      <c r="G2304" s="16">
        <f t="shared" si="120"/>
        <v>0.93242369043444173</v>
      </c>
      <c r="H2304" s="8">
        <f t="shared" si="121"/>
        <v>0.43823913450418761</v>
      </c>
      <c r="I2304" s="8">
        <f t="shared" si="122"/>
        <v>7.9658217716484252</v>
      </c>
    </row>
    <row r="2305" spans="2:9" x14ac:dyDescent="0.3">
      <c r="B2305" s="6" t="s">
        <v>49</v>
      </c>
      <c r="C2305" t="s">
        <v>50</v>
      </c>
      <c r="D2305">
        <v>13</v>
      </c>
      <c r="E2305" s="7">
        <f t="shared" si="113"/>
        <v>4.1401273885350314</v>
      </c>
      <c r="F2305">
        <v>55</v>
      </c>
      <c r="G2305" s="16">
        <f t="shared" si="120"/>
        <v>1.8180219855478328</v>
      </c>
      <c r="H2305" s="8">
        <f t="shared" si="121"/>
        <v>0.85447033320748134</v>
      </c>
      <c r="I2305" s="8">
        <f t="shared" si="122"/>
        <v>13.462238794085838</v>
      </c>
    </row>
    <row r="2306" spans="2:9" x14ac:dyDescent="0.3">
      <c r="B2306" s="6" t="s">
        <v>49</v>
      </c>
      <c r="C2306" t="s">
        <v>50</v>
      </c>
      <c r="D2306">
        <v>18</v>
      </c>
      <c r="E2306" s="7">
        <f t="shared" si="113"/>
        <v>5.7324840764331206</v>
      </c>
      <c r="F2306">
        <v>55</v>
      </c>
      <c r="G2306" s="16">
        <f t="shared" ref="G2306:G2369" si="123">EXP(2.545*LN(E2306)-3.018)</f>
        <v>4.1618059307872386</v>
      </c>
      <c r="H2306" s="8">
        <f t="shared" si="121"/>
        <v>1.9560487874700021</v>
      </c>
      <c r="I2306" s="8">
        <f t="shared" si="122"/>
        <v>25.809262540140899</v>
      </c>
    </row>
    <row r="2307" spans="2:9" x14ac:dyDescent="0.3">
      <c r="B2307" s="6" t="s">
        <v>49</v>
      </c>
      <c r="C2307" t="s">
        <v>50</v>
      </c>
      <c r="D2307">
        <v>13</v>
      </c>
      <c r="E2307" s="7">
        <f t="shared" si="113"/>
        <v>4.1401273885350314</v>
      </c>
      <c r="F2307">
        <v>55</v>
      </c>
      <c r="G2307" s="16">
        <f t="shared" si="123"/>
        <v>1.8180219855478328</v>
      </c>
      <c r="H2307" s="8">
        <f t="shared" ref="H2307:H2370" si="124">G2307*0.47</f>
        <v>0.85447033320748134</v>
      </c>
      <c r="I2307" s="8">
        <f t="shared" ref="I2307:I2370" si="125">PI()*((E2307/2)^2)</f>
        <v>13.462238794085838</v>
      </c>
    </row>
    <row r="2308" spans="2:9" x14ac:dyDescent="0.3">
      <c r="B2308" s="6"/>
      <c r="C2308" t="s">
        <v>127</v>
      </c>
      <c r="D2308">
        <v>13</v>
      </c>
      <c r="E2308" s="7">
        <f t="shared" si="113"/>
        <v>4.1401273885350314</v>
      </c>
      <c r="F2308">
        <v>55</v>
      </c>
      <c r="G2308" s="16">
        <f t="shared" si="123"/>
        <v>1.8180219855478328</v>
      </c>
      <c r="H2308" s="8">
        <f t="shared" si="124"/>
        <v>0.85447033320748134</v>
      </c>
      <c r="I2308" s="8">
        <f t="shared" si="125"/>
        <v>13.462238794085838</v>
      </c>
    </row>
    <row r="2309" spans="2:9" x14ac:dyDescent="0.3">
      <c r="B2309" s="6" t="s">
        <v>49</v>
      </c>
      <c r="C2309" t="s">
        <v>50</v>
      </c>
      <c r="D2309">
        <v>43</v>
      </c>
      <c r="E2309" s="7">
        <f t="shared" si="113"/>
        <v>13.694267515923567</v>
      </c>
      <c r="F2309">
        <v>55</v>
      </c>
      <c r="G2309" s="16">
        <f t="shared" si="123"/>
        <v>38.176008502857414</v>
      </c>
      <c r="H2309" s="8">
        <f t="shared" si="124"/>
        <v>17.942723996342984</v>
      </c>
      <c r="I2309" s="8">
        <f t="shared" si="125"/>
        <v>147.28804455777941</v>
      </c>
    </row>
    <row r="2310" spans="2:9" x14ac:dyDescent="0.3">
      <c r="B2310" s="6" t="s">
        <v>49</v>
      </c>
      <c r="C2310" t="s">
        <v>50</v>
      </c>
      <c r="D2310">
        <v>13</v>
      </c>
      <c r="E2310" s="7">
        <f t="shared" si="113"/>
        <v>4.1401273885350314</v>
      </c>
      <c r="F2310">
        <v>55</v>
      </c>
      <c r="G2310" s="16">
        <f t="shared" si="123"/>
        <v>1.8180219855478328</v>
      </c>
      <c r="H2310" s="8">
        <f t="shared" si="124"/>
        <v>0.85447033320748134</v>
      </c>
      <c r="I2310" s="8">
        <f t="shared" si="125"/>
        <v>13.462238794085838</v>
      </c>
    </row>
    <row r="2311" spans="2:9" x14ac:dyDescent="0.3">
      <c r="B2311" s="6" t="s">
        <v>49</v>
      </c>
      <c r="C2311" t="s">
        <v>50</v>
      </c>
      <c r="D2311">
        <v>10</v>
      </c>
      <c r="E2311" s="7">
        <f t="shared" si="113"/>
        <v>3.1847133757961781</v>
      </c>
      <c r="F2311">
        <v>55</v>
      </c>
      <c r="G2311" s="16">
        <f t="shared" si="123"/>
        <v>0.93242369043444173</v>
      </c>
      <c r="H2311" s="8">
        <f t="shared" si="124"/>
        <v>0.43823913450418761</v>
      </c>
      <c r="I2311" s="8">
        <f t="shared" si="125"/>
        <v>7.9658217716484252</v>
      </c>
    </row>
    <row r="2312" spans="2:9" x14ac:dyDescent="0.3">
      <c r="B2312" s="6" t="s">
        <v>118</v>
      </c>
      <c r="C2312" t="s">
        <v>36</v>
      </c>
      <c r="D2312">
        <v>12</v>
      </c>
      <c r="E2312" s="7">
        <f t="shared" si="113"/>
        <v>3.8216560509554141</v>
      </c>
      <c r="F2312">
        <v>56</v>
      </c>
      <c r="G2312" s="16">
        <f t="shared" si="123"/>
        <v>1.4829604559731249</v>
      </c>
      <c r="H2312" s="8">
        <f t="shared" si="124"/>
        <v>0.69699141430736866</v>
      </c>
      <c r="I2312" s="8">
        <f t="shared" si="125"/>
        <v>11.470783351173734</v>
      </c>
    </row>
    <row r="2313" spans="2:9" x14ac:dyDescent="0.3">
      <c r="B2313" s="6" t="s">
        <v>28</v>
      </c>
      <c r="C2313" t="s">
        <v>29</v>
      </c>
      <c r="D2313">
        <v>31</v>
      </c>
      <c r="E2313" s="7">
        <f t="shared" si="113"/>
        <v>9.872611464968152</v>
      </c>
      <c r="F2313">
        <v>56</v>
      </c>
      <c r="G2313" s="16">
        <f t="shared" si="123"/>
        <v>16.600792075535921</v>
      </c>
      <c r="H2313" s="8">
        <f t="shared" si="124"/>
        <v>7.8023722755018827</v>
      </c>
      <c r="I2313" s="8">
        <f t="shared" si="125"/>
        <v>76.55154722554137</v>
      </c>
    </row>
    <row r="2314" spans="2:9" x14ac:dyDescent="0.3">
      <c r="B2314" s="6" t="s">
        <v>28</v>
      </c>
      <c r="C2314" t="s">
        <v>29</v>
      </c>
      <c r="D2314">
        <v>36</v>
      </c>
      <c r="E2314" s="7">
        <f t="shared" si="113"/>
        <v>11.464968152866241</v>
      </c>
      <c r="F2314">
        <v>56</v>
      </c>
      <c r="G2314" s="16">
        <f t="shared" si="123"/>
        <v>24.288638087192005</v>
      </c>
      <c r="H2314" s="8">
        <f t="shared" si="124"/>
        <v>11.415659900980241</v>
      </c>
      <c r="I2314" s="8">
        <f t="shared" si="125"/>
        <v>103.2370501605636</v>
      </c>
    </row>
    <row r="2315" spans="2:9" x14ac:dyDescent="0.3">
      <c r="B2315" s="6" t="s">
        <v>28</v>
      </c>
      <c r="C2315" t="s">
        <v>29</v>
      </c>
      <c r="D2315">
        <v>37</v>
      </c>
      <c r="E2315" s="7">
        <f t="shared" si="113"/>
        <v>11.783439490445859</v>
      </c>
      <c r="F2315">
        <v>56</v>
      </c>
      <c r="G2315" s="16">
        <f t="shared" si="123"/>
        <v>26.042740712103306</v>
      </c>
      <c r="H2315" s="8">
        <f t="shared" si="124"/>
        <v>12.240088134688554</v>
      </c>
      <c r="I2315" s="8">
        <f t="shared" si="125"/>
        <v>109.05210005386697</v>
      </c>
    </row>
    <row r="2316" spans="2:9" x14ac:dyDescent="0.3">
      <c r="B2316" s="6" t="s">
        <v>28</v>
      </c>
      <c r="C2316" t="s">
        <v>29</v>
      </c>
      <c r="D2316">
        <v>19</v>
      </c>
      <c r="E2316" s="7">
        <f t="shared" si="113"/>
        <v>6.0509554140127388</v>
      </c>
      <c r="F2316">
        <v>56</v>
      </c>
      <c r="G2316" s="16">
        <f t="shared" si="123"/>
        <v>4.7757459239953679</v>
      </c>
      <c r="H2316" s="8">
        <f t="shared" si="124"/>
        <v>2.2446005842778227</v>
      </c>
      <c r="I2316" s="8">
        <f t="shared" si="125"/>
        <v>28.756616595650822</v>
      </c>
    </row>
    <row r="2317" spans="2:9" x14ac:dyDescent="0.3">
      <c r="B2317" s="6" t="s">
        <v>28</v>
      </c>
      <c r="C2317" t="s">
        <v>29</v>
      </c>
      <c r="D2317">
        <v>14</v>
      </c>
      <c r="E2317" s="7">
        <f t="shared" si="113"/>
        <v>4.4585987261146496</v>
      </c>
      <c r="F2317">
        <v>56</v>
      </c>
      <c r="G2317" s="16">
        <f t="shared" si="123"/>
        <v>2.1953772026521454</v>
      </c>
      <c r="H2317" s="8">
        <f t="shared" si="124"/>
        <v>1.0318272852465082</v>
      </c>
      <c r="I2317" s="8">
        <f t="shared" si="125"/>
        <v>15.613010672430914</v>
      </c>
    </row>
    <row r="2318" spans="2:9" x14ac:dyDescent="0.3">
      <c r="B2318" s="6" t="s">
        <v>28</v>
      </c>
      <c r="C2318" t="s">
        <v>29</v>
      </c>
      <c r="D2318">
        <v>12</v>
      </c>
      <c r="E2318" s="7">
        <f t="shared" si="113"/>
        <v>3.8216560509554141</v>
      </c>
      <c r="F2318">
        <v>56</v>
      </c>
      <c r="G2318" s="16">
        <f t="shared" si="123"/>
        <v>1.4829604559731249</v>
      </c>
      <c r="H2318" s="8">
        <f t="shared" si="124"/>
        <v>0.69699141430736866</v>
      </c>
      <c r="I2318" s="8">
        <f t="shared" si="125"/>
        <v>11.470783351173734</v>
      </c>
    </row>
    <row r="2319" spans="2:9" x14ac:dyDescent="0.3">
      <c r="B2319" s="6" t="s">
        <v>28</v>
      </c>
      <c r="C2319" t="s">
        <v>29</v>
      </c>
      <c r="D2319">
        <v>23</v>
      </c>
      <c r="E2319" s="7">
        <f t="shared" si="113"/>
        <v>7.3248407643312099</v>
      </c>
      <c r="F2319">
        <v>56</v>
      </c>
      <c r="G2319" s="16">
        <f t="shared" si="123"/>
        <v>7.7662370408352812</v>
      </c>
      <c r="H2319" s="8">
        <f t="shared" si="124"/>
        <v>3.6501314091925821</v>
      </c>
      <c r="I2319" s="8">
        <f t="shared" si="125"/>
        <v>42.139197172020175</v>
      </c>
    </row>
    <row r="2320" spans="2:9" x14ac:dyDescent="0.3">
      <c r="B2320" s="6" t="s">
        <v>28</v>
      </c>
      <c r="C2320" t="s">
        <v>29</v>
      </c>
      <c r="D2320">
        <v>21</v>
      </c>
      <c r="E2320" s="7">
        <f t="shared" si="113"/>
        <v>6.6878980891719744</v>
      </c>
      <c r="F2320">
        <v>56</v>
      </c>
      <c r="G2320" s="16">
        <f t="shared" si="123"/>
        <v>6.1611446384234441</v>
      </c>
      <c r="H2320" s="8">
        <f t="shared" si="124"/>
        <v>2.8957379800590184</v>
      </c>
      <c r="I2320" s="8">
        <f t="shared" si="125"/>
        <v>35.12927401296956</v>
      </c>
    </row>
    <row r="2321" spans="2:9" x14ac:dyDescent="0.3">
      <c r="B2321" s="6" t="s">
        <v>28</v>
      </c>
      <c r="C2321" t="s">
        <v>29</v>
      </c>
      <c r="D2321">
        <v>13</v>
      </c>
      <c r="E2321" s="7">
        <f t="shared" si="113"/>
        <v>4.1401273885350314</v>
      </c>
      <c r="F2321">
        <v>56</v>
      </c>
      <c r="G2321" s="16">
        <f t="shared" si="123"/>
        <v>1.8180219855478328</v>
      </c>
      <c r="H2321" s="8">
        <f t="shared" si="124"/>
        <v>0.85447033320748134</v>
      </c>
      <c r="I2321" s="8">
        <f t="shared" si="125"/>
        <v>13.462238794085838</v>
      </c>
    </row>
    <row r="2322" spans="2:9" x14ac:dyDescent="0.3">
      <c r="B2322" s="6" t="s">
        <v>28</v>
      </c>
      <c r="C2322" t="s">
        <v>29</v>
      </c>
      <c r="D2322">
        <v>18</v>
      </c>
      <c r="E2322" s="7">
        <f t="shared" si="113"/>
        <v>5.7324840764331206</v>
      </c>
      <c r="F2322">
        <v>56</v>
      </c>
      <c r="G2322" s="16">
        <f t="shared" si="123"/>
        <v>4.1618059307872386</v>
      </c>
      <c r="H2322" s="8">
        <f t="shared" si="124"/>
        <v>1.9560487874700021</v>
      </c>
      <c r="I2322" s="8">
        <f t="shared" si="125"/>
        <v>25.809262540140899</v>
      </c>
    </row>
    <row r="2323" spans="2:9" x14ac:dyDescent="0.3">
      <c r="B2323" s="6" t="s">
        <v>28</v>
      </c>
      <c r="C2323" t="s">
        <v>29</v>
      </c>
      <c r="D2323">
        <v>23</v>
      </c>
      <c r="E2323" s="7">
        <f t="shared" si="113"/>
        <v>7.3248407643312099</v>
      </c>
      <c r="F2323">
        <v>56</v>
      </c>
      <c r="G2323" s="16">
        <f t="shared" si="123"/>
        <v>7.7662370408352812</v>
      </c>
      <c r="H2323" s="8">
        <f t="shared" si="124"/>
        <v>3.6501314091925821</v>
      </c>
      <c r="I2323" s="8">
        <f t="shared" si="125"/>
        <v>42.139197172020175</v>
      </c>
    </row>
    <row r="2324" spans="2:9" x14ac:dyDescent="0.3">
      <c r="B2324" s="6" t="s">
        <v>28</v>
      </c>
      <c r="C2324" t="s">
        <v>29</v>
      </c>
      <c r="D2324">
        <v>22</v>
      </c>
      <c r="E2324" s="7">
        <f t="shared" si="113"/>
        <v>7.0063694267515917</v>
      </c>
      <c r="F2324">
        <v>56</v>
      </c>
      <c r="G2324" s="16">
        <f t="shared" si="123"/>
        <v>6.9355198964445544</v>
      </c>
      <c r="H2324" s="8">
        <f t="shared" si="124"/>
        <v>3.2596943513289403</v>
      </c>
      <c r="I2324" s="8">
        <f t="shared" si="125"/>
        <v>38.554577374778376</v>
      </c>
    </row>
    <row r="2325" spans="2:9" x14ac:dyDescent="0.3">
      <c r="B2325" s="6" t="s">
        <v>28</v>
      </c>
      <c r="C2325" t="s">
        <v>29</v>
      </c>
      <c r="D2325">
        <v>34</v>
      </c>
      <c r="E2325" s="7">
        <f t="shared" si="113"/>
        <v>10.828025477707007</v>
      </c>
      <c r="F2325">
        <v>56</v>
      </c>
      <c r="G2325" s="16">
        <f t="shared" si="123"/>
        <v>21.000379507614944</v>
      </c>
      <c r="H2325" s="8">
        <f t="shared" si="124"/>
        <v>9.8701783685790225</v>
      </c>
      <c r="I2325" s="8">
        <f t="shared" si="125"/>
        <v>92.084899680255816</v>
      </c>
    </row>
    <row r="2326" spans="2:9" x14ac:dyDescent="0.3">
      <c r="B2326" s="6" t="s">
        <v>28</v>
      </c>
      <c r="C2326" t="s">
        <v>29</v>
      </c>
      <c r="D2326">
        <v>20</v>
      </c>
      <c r="E2326" s="7">
        <f t="shared" si="113"/>
        <v>6.3694267515923562</v>
      </c>
      <c r="F2326">
        <v>56</v>
      </c>
      <c r="G2326" s="16">
        <f t="shared" si="123"/>
        <v>5.4417005351814183</v>
      </c>
      <c r="H2326" s="8">
        <f t="shared" si="124"/>
        <v>2.5575992515352666</v>
      </c>
      <c r="I2326" s="8">
        <f t="shared" si="125"/>
        <v>31.863287086593701</v>
      </c>
    </row>
    <row r="2327" spans="2:9" x14ac:dyDescent="0.3">
      <c r="B2327" s="6" t="s">
        <v>15</v>
      </c>
      <c r="C2327" t="s">
        <v>60</v>
      </c>
      <c r="D2327">
        <v>51</v>
      </c>
      <c r="E2327" s="7">
        <f t="shared" si="113"/>
        <v>16.242038216560509</v>
      </c>
      <c r="F2327">
        <v>56</v>
      </c>
      <c r="G2327" s="16">
        <f t="shared" si="123"/>
        <v>58.935829092099965</v>
      </c>
      <c r="H2327" s="8">
        <f t="shared" si="124"/>
        <v>27.699839673286981</v>
      </c>
      <c r="I2327" s="8">
        <f t="shared" si="125"/>
        <v>207.19102428057556</v>
      </c>
    </row>
    <row r="2328" spans="2:9" x14ac:dyDescent="0.3">
      <c r="B2328" s="6" t="s">
        <v>9</v>
      </c>
      <c r="C2328" t="s">
        <v>10</v>
      </c>
      <c r="D2328">
        <v>28</v>
      </c>
      <c r="E2328" s="7">
        <f t="shared" si="113"/>
        <v>8.9171974522292992</v>
      </c>
      <c r="F2328">
        <v>56</v>
      </c>
      <c r="G2328" s="16">
        <f t="shared" si="123"/>
        <v>12.812400007802271</v>
      </c>
      <c r="H2328" s="8">
        <f t="shared" si="124"/>
        <v>6.0218280036670668</v>
      </c>
      <c r="I2328" s="8">
        <f t="shared" si="125"/>
        <v>62.452042689723655</v>
      </c>
    </row>
    <row r="2329" spans="2:9" x14ac:dyDescent="0.3">
      <c r="B2329" s="6" t="s">
        <v>130</v>
      </c>
      <c r="C2329" t="s">
        <v>131</v>
      </c>
      <c r="D2329">
        <v>19</v>
      </c>
      <c r="E2329" s="7">
        <f t="shared" si="113"/>
        <v>6.0509554140127388</v>
      </c>
      <c r="F2329">
        <v>56</v>
      </c>
      <c r="G2329" s="16">
        <f t="shared" si="123"/>
        <v>4.7757459239953679</v>
      </c>
      <c r="H2329" s="8">
        <f t="shared" si="124"/>
        <v>2.2446005842778227</v>
      </c>
      <c r="I2329" s="8">
        <f t="shared" si="125"/>
        <v>28.756616595650822</v>
      </c>
    </row>
    <row r="2330" spans="2:9" x14ac:dyDescent="0.3">
      <c r="B2330" s="6" t="s">
        <v>63</v>
      </c>
      <c r="C2330" t="s">
        <v>64</v>
      </c>
      <c r="D2330">
        <v>20</v>
      </c>
      <c r="E2330" s="7">
        <f t="shared" si="113"/>
        <v>6.3694267515923562</v>
      </c>
      <c r="F2330">
        <v>56</v>
      </c>
      <c r="G2330" s="16">
        <f t="shared" si="123"/>
        <v>5.4417005351814183</v>
      </c>
      <c r="H2330" s="8">
        <f t="shared" si="124"/>
        <v>2.5575992515352666</v>
      </c>
      <c r="I2330" s="8">
        <f t="shared" si="125"/>
        <v>31.863287086593701</v>
      </c>
    </row>
    <row r="2331" spans="2:9" x14ac:dyDescent="0.3">
      <c r="B2331" s="6"/>
      <c r="C2331" t="s">
        <v>127</v>
      </c>
      <c r="D2331">
        <v>15</v>
      </c>
      <c r="E2331" s="7">
        <f t="shared" si="113"/>
        <v>4.7770700636942669</v>
      </c>
      <c r="F2331">
        <v>56</v>
      </c>
      <c r="G2331" s="16">
        <f t="shared" si="123"/>
        <v>2.6167700084154584</v>
      </c>
      <c r="H2331" s="8">
        <f t="shared" si="124"/>
        <v>1.2298819039552653</v>
      </c>
      <c r="I2331" s="8">
        <f t="shared" si="125"/>
        <v>17.923098986208956</v>
      </c>
    </row>
    <row r="2332" spans="2:9" x14ac:dyDescent="0.3">
      <c r="B2332" s="6"/>
      <c r="C2332" t="s">
        <v>127</v>
      </c>
      <c r="D2332">
        <v>14</v>
      </c>
      <c r="E2332" s="7">
        <f t="shared" si="113"/>
        <v>4.4585987261146496</v>
      </c>
      <c r="F2332">
        <v>56</v>
      </c>
      <c r="G2332" s="16">
        <f t="shared" si="123"/>
        <v>2.1953772026521454</v>
      </c>
      <c r="H2332" s="8">
        <f t="shared" si="124"/>
        <v>1.0318272852465082</v>
      </c>
      <c r="I2332" s="8">
        <f t="shared" si="125"/>
        <v>15.613010672430914</v>
      </c>
    </row>
    <row r="2333" spans="2:9" x14ac:dyDescent="0.3">
      <c r="B2333" s="6"/>
      <c r="C2333" t="s">
        <v>127</v>
      </c>
      <c r="D2333">
        <v>27</v>
      </c>
      <c r="E2333" s="7">
        <f t="shared" si="113"/>
        <v>8.598726114649681</v>
      </c>
      <c r="F2333">
        <v>56</v>
      </c>
      <c r="G2333" s="16">
        <f t="shared" si="123"/>
        <v>11.679764309136601</v>
      </c>
      <c r="H2333" s="8">
        <f t="shared" si="124"/>
        <v>5.4894892252942027</v>
      </c>
      <c r="I2333" s="8">
        <f t="shared" si="125"/>
        <v>58.070840715317019</v>
      </c>
    </row>
    <row r="2334" spans="2:9" x14ac:dyDescent="0.3">
      <c r="B2334" s="6" t="s">
        <v>118</v>
      </c>
      <c r="C2334" t="s">
        <v>36</v>
      </c>
      <c r="D2334">
        <v>14</v>
      </c>
      <c r="E2334" s="7">
        <f t="shared" si="113"/>
        <v>4.4585987261146496</v>
      </c>
      <c r="F2334">
        <v>56</v>
      </c>
      <c r="G2334" s="16">
        <f t="shared" si="123"/>
        <v>2.1953772026521454</v>
      </c>
      <c r="H2334" s="8">
        <f t="shared" si="124"/>
        <v>1.0318272852465082</v>
      </c>
      <c r="I2334" s="8">
        <f t="shared" si="125"/>
        <v>15.613010672430914</v>
      </c>
    </row>
    <row r="2335" spans="2:9" x14ac:dyDescent="0.3">
      <c r="B2335" s="6" t="s">
        <v>47</v>
      </c>
      <c r="C2335" t="s">
        <v>51</v>
      </c>
      <c r="D2335">
        <v>27</v>
      </c>
      <c r="E2335" s="7">
        <f t="shared" si="113"/>
        <v>8.598726114649681</v>
      </c>
      <c r="F2335">
        <v>56</v>
      </c>
      <c r="G2335" s="16">
        <f t="shared" si="123"/>
        <v>11.679764309136601</v>
      </c>
      <c r="H2335" s="8">
        <f t="shared" si="124"/>
        <v>5.4894892252942027</v>
      </c>
      <c r="I2335" s="8">
        <f t="shared" si="125"/>
        <v>58.070840715317019</v>
      </c>
    </row>
    <row r="2336" spans="2:9" x14ac:dyDescent="0.3">
      <c r="B2336" s="6" t="s">
        <v>37</v>
      </c>
      <c r="C2336" t="s">
        <v>38</v>
      </c>
      <c r="D2336">
        <v>18</v>
      </c>
      <c r="E2336" s="7">
        <f t="shared" si="113"/>
        <v>5.7324840764331206</v>
      </c>
      <c r="F2336">
        <v>56</v>
      </c>
      <c r="G2336" s="16">
        <f t="shared" si="123"/>
        <v>4.1618059307872386</v>
      </c>
      <c r="H2336" s="8">
        <f t="shared" si="124"/>
        <v>1.9560487874700021</v>
      </c>
      <c r="I2336" s="8">
        <f t="shared" si="125"/>
        <v>25.809262540140899</v>
      </c>
    </row>
    <row r="2337" spans="2:9" x14ac:dyDescent="0.3">
      <c r="B2337" s="6"/>
      <c r="C2337" t="s">
        <v>127</v>
      </c>
      <c r="D2337">
        <v>22</v>
      </c>
      <c r="E2337" s="7">
        <f t="shared" si="113"/>
        <v>7.0063694267515917</v>
      </c>
      <c r="F2337">
        <v>56</v>
      </c>
      <c r="G2337" s="16">
        <f t="shared" si="123"/>
        <v>6.9355198964445544</v>
      </c>
      <c r="H2337" s="8">
        <f t="shared" si="124"/>
        <v>3.2596943513289403</v>
      </c>
      <c r="I2337" s="8">
        <f t="shared" si="125"/>
        <v>38.554577374778376</v>
      </c>
    </row>
    <row r="2338" spans="2:9" x14ac:dyDescent="0.3">
      <c r="B2338" s="6" t="s">
        <v>41</v>
      </c>
      <c r="C2338" t="s">
        <v>42</v>
      </c>
      <c r="D2338">
        <v>35</v>
      </c>
      <c r="E2338" s="7">
        <f t="shared" si="113"/>
        <v>11.146496815286623</v>
      </c>
      <c r="F2338">
        <v>56</v>
      </c>
      <c r="G2338" s="16">
        <f t="shared" si="123"/>
        <v>22.608225284226034</v>
      </c>
      <c r="H2338" s="8">
        <f t="shared" si="124"/>
        <v>10.625865883586235</v>
      </c>
      <c r="I2338" s="8">
        <f t="shared" si="125"/>
        <v>97.581316702693215</v>
      </c>
    </row>
    <row r="2339" spans="2:9" x14ac:dyDescent="0.3">
      <c r="B2339" s="6"/>
      <c r="C2339" t="s">
        <v>127</v>
      </c>
      <c r="D2339">
        <v>14</v>
      </c>
      <c r="E2339" s="7">
        <f t="shared" si="113"/>
        <v>4.4585987261146496</v>
      </c>
      <c r="F2339">
        <v>56</v>
      </c>
      <c r="G2339" s="16">
        <f t="shared" si="123"/>
        <v>2.1953772026521454</v>
      </c>
      <c r="H2339" s="8">
        <f t="shared" si="124"/>
        <v>1.0318272852465082</v>
      </c>
      <c r="I2339" s="8">
        <f t="shared" si="125"/>
        <v>15.613010672430914</v>
      </c>
    </row>
    <row r="2340" spans="2:9" x14ac:dyDescent="0.3">
      <c r="B2340" s="6"/>
      <c r="C2340" t="s">
        <v>127</v>
      </c>
      <c r="D2340">
        <v>16</v>
      </c>
      <c r="E2340" s="7">
        <f t="shared" si="113"/>
        <v>5.0955414012738851</v>
      </c>
      <c r="F2340">
        <v>56</v>
      </c>
      <c r="G2340" s="16">
        <f t="shared" si="123"/>
        <v>3.0838884124204617</v>
      </c>
      <c r="H2340" s="8">
        <f t="shared" si="124"/>
        <v>1.4494275538376169</v>
      </c>
      <c r="I2340" s="8">
        <f t="shared" si="125"/>
        <v>20.392503735419968</v>
      </c>
    </row>
    <row r="2341" spans="2:9" x14ac:dyDescent="0.3">
      <c r="B2341" s="6" t="s">
        <v>26</v>
      </c>
      <c r="C2341" t="s">
        <v>108</v>
      </c>
      <c r="D2341">
        <v>47</v>
      </c>
      <c r="E2341" s="7">
        <f t="shared" si="113"/>
        <v>14.968152866242038</v>
      </c>
      <c r="F2341">
        <v>56</v>
      </c>
      <c r="G2341" s="16">
        <f t="shared" si="123"/>
        <v>47.874290165245462</v>
      </c>
      <c r="H2341" s="8">
        <f t="shared" si="124"/>
        <v>22.500916377665366</v>
      </c>
      <c r="I2341" s="8">
        <f t="shared" si="125"/>
        <v>175.96500293571373</v>
      </c>
    </row>
    <row r="2342" spans="2:9" x14ac:dyDescent="0.3">
      <c r="B2342" s="6" t="s">
        <v>26</v>
      </c>
      <c r="C2342" t="s">
        <v>108</v>
      </c>
      <c r="D2342">
        <v>12</v>
      </c>
      <c r="E2342" s="7">
        <f t="shared" si="113"/>
        <v>3.8216560509554141</v>
      </c>
      <c r="F2342">
        <v>56</v>
      </c>
      <c r="G2342" s="16">
        <f t="shared" si="123"/>
        <v>1.4829604559731249</v>
      </c>
      <c r="H2342" s="8">
        <f t="shared" si="124"/>
        <v>0.69699141430736866</v>
      </c>
      <c r="I2342" s="8">
        <f t="shared" si="125"/>
        <v>11.470783351173734</v>
      </c>
    </row>
    <row r="2343" spans="2:9" x14ac:dyDescent="0.3">
      <c r="B2343" s="6" t="s">
        <v>37</v>
      </c>
      <c r="C2343" t="s">
        <v>38</v>
      </c>
      <c r="D2343">
        <v>31</v>
      </c>
      <c r="E2343" s="7">
        <f t="shared" si="113"/>
        <v>9.872611464968152</v>
      </c>
      <c r="F2343">
        <v>56</v>
      </c>
      <c r="G2343" s="16">
        <f t="shared" si="123"/>
        <v>16.600792075535921</v>
      </c>
      <c r="H2343" s="8">
        <f t="shared" si="124"/>
        <v>7.8023722755018827</v>
      </c>
      <c r="I2343" s="8">
        <f t="shared" si="125"/>
        <v>76.55154722554137</v>
      </c>
    </row>
    <row r="2344" spans="2:9" x14ac:dyDescent="0.3">
      <c r="B2344" s="6" t="s">
        <v>37</v>
      </c>
      <c r="C2344" t="s">
        <v>38</v>
      </c>
      <c r="D2344">
        <v>32</v>
      </c>
      <c r="E2344" s="7">
        <f t="shared" si="113"/>
        <v>10.19108280254777</v>
      </c>
      <c r="F2344">
        <v>56</v>
      </c>
      <c r="G2344" s="16">
        <f t="shared" si="123"/>
        <v>17.997823732351961</v>
      </c>
      <c r="H2344" s="8">
        <f t="shared" si="124"/>
        <v>8.4589771542054208</v>
      </c>
      <c r="I2344" s="8">
        <f t="shared" si="125"/>
        <v>81.570014941679872</v>
      </c>
    </row>
    <row r="2345" spans="2:9" x14ac:dyDescent="0.3">
      <c r="B2345" s="6" t="s">
        <v>132</v>
      </c>
      <c r="C2345" t="s">
        <v>133</v>
      </c>
      <c r="D2345">
        <v>81</v>
      </c>
      <c r="E2345" s="7">
        <f t="shared" si="113"/>
        <v>25.796178343949045</v>
      </c>
      <c r="F2345">
        <v>56</v>
      </c>
      <c r="G2345" s="16">
        <f t="shared" si="123"/>
        <v>191.29678549800983</v>
      </c>
      <c r="H2345" s="8">
        <f t="shared" si="124"/>
        <v>89.909489184064611</v>
      </c>
      <c r="I2345" s="8">
        <f t="shared" si="125"/>
        <v>522.63756643785325</v>
      </c>
    </row>
    <row r="2346" spans="2:9" x14ac:dyDescent="0.3">
      <c r="B2346" s="6" t="s">
        <v>37</v>
      </c>
      <c r="C2346" t="s">
        <v>38</v>
      </c>
      <c r="D2346">
        <v>32</v>
      </c>
      <c r="E2346" s="7">
        <f t="shared" si="113"/>
        <v>10.19108280254777</v>
      </c>
      <c r="F2346">
        <v>56</v>
      </c>
      <c r="G2346" s="16">
        <f t="shared" si="123"/>
        <v>17.997823732351961</v>
      </c>
      <c r="H2346" s="8">
        <f t="shared" si="124"/>
        <v>8.4589771542054208</v>
      </c>
      <c r="I2346" s="8">
        <f t="shared" si="125"/>
        <v>81.570014941679872</v>
      </c>
    </row>
    <row r="2347" spans="2:9" x14ac:dyDescent="0.3">
      <c r="B2347" s="6" t="s">
        <v>37</v>
      </c>
      <c r="C2347" t="s">
        <v>38</v>
      </c>
      <c r="D2347">
        <v>20</v>
      </c>
      <c r="E2347" s="7">
        <f t="shared" si="113"/>
        <v>6.3694267515923562</v>
      </c>
      <c r="F2347">
        <v>56</v>
      </c>
      <c r="G2347" s="16">
        <f t="shared" si="123"/>
        <v>5.4417005351814183</v>
      </c>
      <c r="H2347" s="8">
        <f t="shared" si="124"/>
        <v>2.5575992515352666</v>
      </c>
      <c r="I2347" s="8">
        <f t="shared" si="125"/>
        <v>31.863287086593701</v>
      </c>
    </row>
    <row r="2348" spans="2:9" x14ac:dyDescent="0.3">
      <c r="B2348" s="6" t="s">
        <v>49</v>
      </c>
      <c r="C2348" t="s">
        <v>50</v>
      </c>
      <c r="D2348">
        <v>12</v>
      </c>
      <c r="E2348" s="7">
        <f t="shared" si="113"/>
        <v>3.8216560509554141</v>
      </c>
      <c r="F2348">
        <v>56</v>
      </c>
      <c r="G2348" s="16">
        <f t="shared" si="123"/>
        <v>1.4829604559731249</v>
      </c>
      <c r="H2348" s="8">
        <f t="shared" si="124"/>
        <v>0.69699141430736866</v>
      </c>
      <c r="I2348" s="8">
        <f t="shared" si="125"/>
        <v>11.470783351173734</v>
      </c>
    </row>
    <row r="2349" spans="2:9" x14ac:dyDescent="0.3">
      <c r="B2349" s="6" t="s">
        <v>26</v>
      </c>
      <c r="C2349" t="s">
        <v>108</v>
      </c>
      <c r="D2349">
        <v>47</v>
      </c>
      <c r="E2349" s="7">
        <f t="shared" si="113"/>
        <v>14.968152866242038</v>
      </c>
      <c r="F2349">
        <v>56</v>
      </c>
      <c r="G2349" s="16">
        <f t="shared" si="123"/>
        <v>47.874290165245462</v>
      </c>
      <c r="H2349" s="8">
        <f t="shared" si="124"/>
        <v>22.500916377665366</v>
      </c>
      <c r="I2349" s="8">
        <f t="shared" si="125"/>
        <v>175.96500293571373</v>
      </c>
    </row>
    <row r="2350" spans="2:9" x14ac:dyDescent="0.3">
      <c r="B2350" s="6" t="s">
        <v>26</v>
      </c>
      <c r="C2350" t="s">
        <v>108</v>
      </c>
      <c r="D2350">
        <v>47</v>
      </c>
      <c r="E2350" s="7">
        <f t="shared" ref="E2350:E2603" si="126">D2350/3.14</f>
        <v>14.968152866242038</v>
      </c>
      <c r="F2350">
        <v>56</v>
      </c>
      <c r="G2350" s="16">
        <f t="shared" si="123"/>
        <v>47.874290165245462</v>
      </c>
      <c r="H2350" s="8">
        <f t="shared" si="124"/>
        <v>22.500916377665366</v>
      </c>
      <c r="I2350" s="8">
        <f t="shared" si="125"/>
        <v>175.96500293571373</v>
      </c>
    </row>
    <row r="2351" spans="2:9" x14ac:dyDescent="0.3">
      <c r="B2351" s="6" t="s">
        <v>32</v>
      </c>
      <c r="C2351" t="s">
        <v>33</v>
      </c>
      <c r="D2351">
        <v>44</v>
      </c>
      <c r="E2351" s="7">
        <f t="shared" si="126"/>
        <v>14.012738853503183</v>
      </c>
      <c r="F2351">
        <v>56</v>
      </c>
      <c r="G2351" s="16">
        <f t="shared" si="123"/>
        <v>40.476258507180518</v>
      </c>
      <c r="H2351" s="8">
        <f t="shared" si="124"/>
        <v>19.023841498374843</v>
      </c>
      <c r="I2351" s="8">
        <f t="shared" si="125"/>
        <v>154.2183094991135</v>
      </c>
    </row>
    <row r="2352" spans="2:9" x14ac:dyDescent="0.3">
      <c r="B2352" s="6" t="s">
        <v>118</v>
      </c>
      <c r="C2352" t="s">
        <v>36</v>
      </c>
      <c r="D2352">
        <v>12</v>
      </c>
      <c r="E2352" s="7">
        <f t="shared" si="126"/>
        <v>3.8216560509554141</v>
      </c>
      <c r="F2352">
        <v>56</v>
      </c>
      <c r="G2352" s="16">
        <f t="shared" si="123"/>
        <v>1.4829604559731249</v>
      </c>
      <c r="H2352" s="8">
        <f t="shared" si="124"/>
        <v>0.69699141430736866</v>
      </c>
      <c r="I2352" s="8">
        <f t="shared" si="125"/>
        <v>11.470783351173734</v>
      </c>
    </row>
    <row r="2353" spans="2:9" x14ac:dyDescent="0.3">
      <c r="B2353" s="6" t="s">
        <v>26</v>
      </c>
      <c r="C2353" t="s">
        <v>108</v>
      </c>
      <c r="D2353">
        <v>23</v>
      </c>
      <c r="E2353" s="7">
        <f t="shared" si="126"/>
        <v>7.3248407643312099</v>
      </c>
      <c r="F2353">
        <v>56</v>
      </c>
      <c r="G2353" s="16">
        <f t="shared" si="123"/>
        <v>7.7662370408352812</v>
      </c>
      <c r="H2353" s="8">
        <f t="shared" si="124"/>
        <v>3.6501314091925821</v>
      </c>
      <c r="I2353" s="8">
        <f t="shared" si="125"/>
        <v>42.139197172020175</v>
      </c>
    </row>
    <row r="2354" spans="2:9" x14ac:dyDescent="0.3">
      <c r="B2354" s="6" t="s">
        <v>118</v>
      </c>
      <c r="C2354" t="s">
        <v>36</v>
      </c>
      <c r="D2354">
        <v>12</v>
      </c>
      <c r="E2354" s="7">
        <f t="shared" si="126"/>
        <v>3.8216560509554141</v>
      </c>
      <c r="F2354">
        <v>56</v>
      </c>
      <c r="G2354" s="16">
        <f t="shared" si="123"/>
        <v>1.4829604559731249</v>
      </c>
      <c r="H2354" s="8">
        <f t="shared" si="124"/>
        <v>0.69699141430736866</v>
      </c>
      <c r="I2354" s="8">
        <f t="shared" si="125"/>
        <v>11.470783351173734</v>
      </c>
    </row>
    <row r="2355" spans="2:9" x14ac:dyDescent="0.3">
      <c r="B2355" s="6" t="s">
        <v>37</v>
      </c>
      <c r="C2355" t="s">
        <v>38</v>
      </c>
      <c r="D2355">
        <v>20</v>
      </c>
      <c r="E2355" s="7">
        <f t="shared" si="126"/>
        <v>6.3694267515923562</v>
      </c>
      <c r="F2355">
        <v>56</v>
      </c>
      <c r="G2355" s="16">
        <f t="shared" si="123"/>
        <v>5.4417005351814183</v>
      </c>
      <c r="H2355" s="8">
        <f t="shared" si="124"/>
        <v>2.5575992515352666</v>
      </c>
      <c r="I2355" s="8">
        <f t="shared" si="125"/>
        <v>31.863287086593701</v>
      </c>
    </row>
    <row r="2356" spans="2:9" x14ac:dyDescent="0.3">
      <c r="B2356" s="6" t="s">
        <v>37</v>
      </c>
      <c r="C2356" t="s">
        <v>38</v>
      </c>
      <c r="D2356">
        <v>19</v>
      </c>
      <c r="E2356" s="7">
        <f t="shared" si="126"/>
        <v>6.0509554140127388</v>
      </c>
      <c r="F2356">
        <v>56</v>
      </c>
      <c r="G2356" s="16">
        <f t="shared" si="123"/>
        <v>4.7757459239953679</v>
      </c>
      <c r="H2356" s="8">
        <f t="shared" si="124"/>
        <v>2.2446005842778227</v>
      </c>
      <c r="I2356" s="8">
        <f t="shared" si="125"/>
        <v>28.756616595650822</v>
      </c>
    </row>
    <row r="2357" spans="2:9" x14ac:dyDescent="0.3">
      <c r="B2357" s="6" t="s">
        <v>37</v>
      </c>
      <c r="C2357" t="s">
        <v>38</v>
      </c>
      <c r="D2357">
        <v>22</v>
      </c>
      <c r="E2357" s="7">
        <f t="shared" si="126"/>
        <v>7.0063694267515917</v>
      </c>
      <c r="F2357">
        <v>56</v>
      </c>
      <c r="G2357" s="16">
        <f t="shared" si="123"/>
        <v>6.9355198964445544</v>
      </c>
      <c r="H2357" s="8">
        <f t="shared" si="124"/>
        <v>3.2596943513289403</v>
      </c>
      <c r="I2357" s="8">
        <f t="shared" si="125"/>
        <v>38.554577374778376</v>
      </c>
    </row>
    <row r="2358" spans="2:9" x14ac:dyDescent="0.3">
      <c r="B2358" s="6" t="s">
        <v>37</v>
      </c>
      <c r="C2358" t="s">
        <v>38</v>
      </c>
      <c r="D2358">
        <v>17</v>
      </c>
      <c r="E2358" s="7">
        <f t="shared" si="126"/>
        <v>5.4140127388535033</v>
      </c>
      <c r="F2358">
        <v>56</v>
      </c>
      <c r="G2358" s="16">
        <f t="shared" si="123"/>
        <v>3.5983698908858401</v>
      </c>
      <c r="H2358" s="8">
        <f t="shared" si="124"/>
        <v>1.6912338487163447</v>
      </c>
      <c r="I2358" s="8">
        <f t="shared" si="125"/>
        <v>23.021224920063954</v>
      </c>
    </row>
    <row r="2359" spans="2:9" x14ac:dyDescent="0.3">
      <c r="B2359" s="6" t="s">
        <v>37</v>
      </c>
      <c r="C2359" t="s">
        <v>38</v>
      </c>
      <c r="D2359">
        <v>20</v>
      </c>
      <c r="E2359" s="7">
        <f t="shared" si="126"/>
        <v>6.3694267515923562</v>
      </c>
      <c r="F2359">
        <v>56</v>
      </c>
      <c r="G2359" s="16">
        <f t="shared" si="123"/>
        <v>5.4417005351814183</v>
      </c>
      <c r="H2359" s="8">
        <f t="shared" si="124"/>
        <v>2.5575992515352666</v>
      </c>
      <c r="I2359" s="8">
        <f t="shared" si="125"/>
        <v>31.863287086593701</v>
      </c>
    </row>
    <row r="2360" spans="2:9" x14ac:dyDescent="0.3">
      <c r="B2360" s="6" t="s">
        <v>63</v>
      </c>
      <c r="C2360" t="s">
        <v>64</v>
      </c>
      <c r="D2360">
        <v>30</v>
      </c>
      <c r="E2360" s="7">
        <f t="shared" si="126"/>
        <v>9.5541401273885338</v>
      </c>
      <c r="F2360">
        <v>56</v>
      </c>
      <c r="G2360" s="16">
        <f t="shared" si="123"/>
        <v>15.271682713902763</v>
      </c>
      <c r="H2360" s="8">
        <f t="shared" si="124"/>
        <v>7.1776908755342985</v>
      </c>
      <c r="I2360" s="8">
        <f t="shared" si="125"/>
        <v>71.692395944835823</v>
      </c>
    </row>
    <row r="2361" spans="2:9" x14ac:dyDescent="0.3">
      <c r="B2361" s="6" t="s">
        <v>63</v>
      </c>
      <c r="C2361" t="s">
        <v>64</v>
      </c>
      <c r="D2361">
        <v>25</v>
      </c>
      <c r="E2361" s="7">
        <f t="shared" si="126"/>
        <v>7.9617834394904454</v>
      </c>
      <c r="F2361">
        <v>56</v>
      </c>
      <c r="G2361" s="16">
        <f t="shared" si="123"/>
        <v>9.6021972115884662</v>
      </c>
      <c r="H2361" s="8">
        <f t="shared" si="124"/>
        <v>4.5130326894465789</v>
      </c>
      <c r="I2361" s="8">
        <f t="shared" si="125"/>
        <v>49.786386072802657</v>
      </c>
    </row>
    <row r="2362" spans="2:9" x14ac:dyDescent="0.3">
      <c r="B2362" s="6" t="s">
        <v>37</v>
      </c>
      <c r="C2362" t="s">
        <v>38</v>
      </c>
      <c r="D2362">
        <v>34</v>
      </c>
      <c r="E2362" s="7">
        <f t="shared" si="126"/>
        <v>10.828025477707007</v>
      </c>
      <c r="F2362">
        <v>56</v>
      </c>
      <c r="G2362" s="16">
        <f t="shared" si="123"/>
        <v>21.000379507614944</v>
      </c>
      <c r="H2362" s="8">
        <f t="shared" si="124"/>
        <v>9.8701783685790225</v>
      </c>
      <c r="I2362" s="8">
        <f t="shared" si="125"/>
        <v>92.084899680255816</v>
      </c>
    </row>
    <row r="2363" spans="2:9" x14ac:dyDescent="0.3">
      <c r="B2363" s="6" t="s">
        <v>63</v>
      </c>
      <c r="C2363" t="s">
        <v>64</v>
      </c>
      <c r="D2363">
        <v>39</v>
      </c>
      <c r="E2363" s="7">
        <f t="shared" si="126"/>
        <v>12.420382165605096</v>
      </c>
      <c r="F2363">
        <v>56</v>
      </c>
      <c r="G2363" s="16">
        <f t="shared" si="123"/>
        <v>29.776436629629071</v>
      </c>
      <c r="H2363" s="8">
        <f t="shared" si="124"/>
        <v>13.994925215925663</v>
      </c>
      <c r="I2363" s="8">
        <f t="shared" si="125"/>
        <v>121.16014914677258</v>
      </c>
    </row>
    <row r="2364" spans="2:9" x14ac:dyDescent="0.3">
      <c r="B2364" s="6" t="s">
        <v>63</v>
      </c>
      <c r="C2364" t="s">
        <v>64</v>
      </c>
      <c r="D2364">
        <v>38</v>
      </c>
      <c r="E2364" s="7">
        <f t="shared" si="126"/>
        <v>12.101910828025478</v>
      </c>
      <c r="F2364">
        <v>56</v>
      </c>
      <c r="G2364" s="16">
        <f t="shared" si="123"/>
        <v>27.871641848125346</v>
      </c>
      <c r="H2364" s="8">
        <f t="shared" si="124"/>
        <v>13.099671668618912</v>
      </c>
      <c r="I2364" s="8">
        <f t="shared" si="125"/>
        <v>115.02646638260329</v>
      </c>
    </row>
    <row r="2365" spans="2:9" x14ac:dyDescent="0.3">
      <c r="B2365" s="6" t="s">
        <v>63</v>
      </c>
      <c r="C2365" t="s">
        <v>64</v>
      </c>
      <c r="D2365">
        <v>42</v>
      </c>
      <c r="E2365" s="7">
        <f t="shared" si="126"/>
        <v>13.375796178343949</v>
      </c>
      <c r="F2365">
        <v>56</v>
      </c>
      <c r="G2365" s="16">
        <f t="shared" si="123"/>
        <v>35.956941485064313</v>
      </c>
      <c r="H2365" s="8">
        <f t="shared" si="124"/>
        <v>16.899762497980227</v>
      </c>
      <c r="I2365" s="8">
        <f t="shared" si="125"/>
        <v>140.51709605187824</v>
      </c>
    </row>
    <row r="2366" spans="2:9" x14ac:dyDescent="0.3">
      <c r="B2366" s="6" t="s">
        <v>63</v>
      </c>
      <c r="C2366" t="s">
        <v>64</v>
      </c>
      <c r="D2366">
        <v>36</v>
      </c>
      <c r="E2366" s="7">
        <f t="shared" si="126"/>
        <v>11.464968152866241</v>
      </c>
      <c r="F2366">
        <v>56</v>
      </c>
      <c r="G2366" s="16">
        <f t="shared" si="123"/>
        <v>24.288638087192005</v>
      </c>
      <c r="H2366" s="8">
        <f t="shared" si="124"/>
        <v>11.415659900980241</v>
      </c>
      <c r="I2366" s="8">
        <f t="shared" si="125"/>
        <v>103.2370501605636</v>
      </c>
    </row>
    <row r="2367" spans="2:9" x14ac:dyDescent="0.3">
      <c r="B2367" s="6"/>
      <c r="C2367" t="s">
        <v>127</v>
      </c>
      <c r="D2367">
        <v>20</v>
      </c>
      <c r="E2367" s="7">
        <f t="shared" si="126"/>
        <v>6.3694267515923562</v>
      </c>
      <c r="F2367">
        <v>56</v>
      </c>
      <c r="G2367" s="16">
        <f t="shared" si="123"/>
        <v>5.4417005351814183</v>
      </c>
      <c r="H2367" s="8">
        <f t="shared" si="124"/>
        <v>2.5575992515352666</v>
      </c>
      <c r="I2367" s="8">
        <f t="shared" si="125"/>
        <v>31.863287086593701</v>
      </c>
    </row>
    <row r="2368" spans="2:9" x14ac:dyDescent="0.3">
      <c r="B2368" s="6"/>
      <c r="C2368" t="s">
        <v>127</v>
      </c>
      <c r="D2368">
        <v>12.5</v>
      </c>
      <c r="E2368" s="7">
        <f t="shared" si="126"/>
        <v>3.9808917197452227</v>
      </c>
      <c r="F2368">
        <v>56</v>
      </c>
      <c r="G2368" s="16">
        <f t="shared" si="123"/>
        <v>1.6453158534586896</v>
      </c>
      <c r="H2368" s="8">
        <f t="shared" si="124"/>
        <v>0.77329845112558404</v>
      </c>
      <c r="I2368" s="8">
        <f t="shared" si="125"/>
        <v>12.446596518200664</v>
      </c>
    </row>
    <row r="2369" spans="2:9" x14ac:dyDescent="0.3">
      <c r="B2369" s="6" t="s">
        <v>63</v>
      </c>
      <c r="C2369" t="s">
        <v>64</v>
      </c>
      <c r="D2369">
        <v>29</v>
      </c>
      <c r="E2369" s="7">
        <f t="shared" si="126"/>
        <v>9.2356687898089174</v>
      </c>
      <c r="F2369">
        <v>56</v>
      </c>
      <c r="G2369" s="16">
        <f t="shared" si="123"/>
        <v>14.009292529252955</v>
      </c>
      <c r="H2369" s="8">
        <f t="shared" si="124"/>
        <v>6.5843674887488879</v>
      </c>
      <c r="I2369" s="8">
        <f t="shared" si="125"/>
        <v>66.992561099563275</v>
      </c>
    </row>
    <row r="2370" spans="2:9" x14ac:dyDescent="0.3">
      <c r="B2370" s="6" t="s">
        <v>63</v>
      </c>
      <c r="C2370" t="s">
        <v>64</v>
      </c>
      <c r="D2370">
        <v>15</v>
      </c>
      <c r="E2370" s="7">
        <f t="shared" si="126"/>
        <v>4.7770700636942669</v>
      </c>
      <c r="F2370">
        <v>56</v>
      </c>
      <c r="G2370" s="16">
        <f t="shared" ref="G2370:G2433" si="127">EXP(2.545*LN(E2370)-3.018)</f>
        <v>2.6167700084154584</v>
      </c>
      <c r="H2370" s="8">
        <f t="shared" si="124"/>
        <v>1.2298819039552653</v>
      </c>
      <c r="I2370" s="8">
        <f t="shared" si="125"/>
        <v>17.923098986208956</v>
      </c>
    </row>
    <row r="2371" spans="2:9" x14ac:dyDescent="0.3">
      <c r="B2371" s="6" t="s">
        <v>63</v>
      </c>
      <c r="C2371" t="s">
        <v>64</v>
      </c>
      <c r="D2371">
        <v>22</v>
      </c>
      <c r="E2371" s="7">
        <f t="shared" si="126"/>
        <v>7.0063694267515917</v>
      </c>
      <c r="F2371">
        <v>56</v>
      </c>
      <c r="G2371" s="16">
        <f t="shared" si="127"/>
        <v>6.9355198964445544</v>
      </c>
      <c r="H2371" s="8">
        <f t="shared" ref="H2371:H2434" si="128">G2371*0.47</f>
        <v>3.2596943513289403</v>
      </c>
      <c r="I2371" s="8">
        <f t="shared" ref="I2371:I2434" si="129">PI()*((E2371/2)^2)</f>
        <v>38.554577374778376</v>
      </c>
    </row>
    <row r="2372" spans="2:9" x14ac:dyDescent="0.3">
      <c r="B2372" s="6" t="s">
        <v>37</v>
      </c>
      <c r="C2372" t="s">
        <v>38</v>
      </c>
      <c r="D2372">
        <v>39</v>
      </c>
      <c r="E2372" s="7">
        <f t="shared" si="126"/>
        <v>12.420382165605096</v>
      </c>
      <c r="F2372">
        <v>56</v>
      </c>
      <c r="G2372" s="16">
        <f t="shared" si="127"/>
        <v>29.776436629629071</v>
      </c>
      <c r="H2372" s="8">
        <f t="shared" si="128"/>
        <v>13.994925215925663</v>
      </c>
      <c r="I2372" s="8">
        <f t="shared" si="129"/>
        <v>121.16014914677258</v>
      </c>
    </row>
    <row r="2373" spans="2:9" x14ac:dyDescent="0.3">
      <c r="B2373" s="6" t="s">
        <v>61</v>
      </c>
      <c r="C2373" t="s">
        <v>62</v>
      </c>
      <c r="D2373">
        <v>8</v>
      </c>
      <c r="E2373" s="7">
        <f t="shared" si="126"/>
        <v>2.5477707006369426</v>
      </c>
      <c r="F2373">
        <v>56</v>
      </c>
      <c r="G2373" s="16">
        <f t="shared" si="127"/>
        <v>0.52841765102776583</v>
      </c>
      <c r="H2373" s="8">
        <f t="shared" si="128"/>
        <v>0.24835629598304992</v>
      </c>
      <c r="I2373" s="8">
        <f t="shared" si="129"/>
        <v>5.098125933854992</v>
      </c>
    </row>
    <row r="2374" spans="2:9" x14ac:dyDescent="0.3">
      <c r="B2374" s="6" t="s">
        <v>113</v>
      </c>
      <c r="C2374" t="s">
        <v>18</v>
      </c>
      <c r="D2374">
        <v>36</v>
      </c>
      <c r="E2374" s="7">
        <f t="shared" si="126"/>
        <v>11.464968152866241</v>
      </c>
      <c r="F2374">
        <v>56</v>
      </c>
      <c r="G2374" s="16">
        <f t="shared" si="127"/>
        <v>24.288638087192005</v>
      </c>
      <c r="H2374" s="8">
        <f t="shared" si="128"/>
        <v>11.415659900980241</v>
      </c>
      <c r="I2374" s="8">
        <f t="shared" si="129"/>
        <v>103.2370501605636</v>
      </c>
    </row>
    <row r="2375" spans="2:9" x14ac:dyDescent="0.3">
      <c r="B2375" s="6" t="s">
        <v>113</v>
      </c>
      <c r="C2375" t="s">
        <v>18</v>
      </c>
      <c r="D2375">
        <v>63</v>
      </c>
      <c r="E2375" s="7">
        <f t="shared" si="126"/>
        <v>20.063694267515924</v>
      </c>
      <c r="F2375">
        <v>56</v>
      </c>
      <c r="G2375" s="16">
        <f t="shared" si="127"/>
        <v>100.91018389786554</v>
      </c>
      <c r="H2375" s="8">
        <f t="shared" si="128"/>
        <v>47.4277864319968</v>
      </c>
      <c r="I2375" s="8">
        <f t="shared" si="129"/>
        <v>316.16346611672606</v>
      </c>
    </row>
    <row r="2376" spans="2:9" x14ac:dyDescent="0.3">
      <c r="B2376" s="6" t="s">
        <v>113</v>
      </c>
      <c r="C2376" t="s">
        <v>18</v>
      </c>
      <c r="D2376">
        <v>19</v>
      </c>
      <c r="E2376" s="7">
        <f t="shared" si="126"/>
        <v>6.0509554140127388</v>
      </c>
      <c r="F2376">
        <v>56</v>
      </c>
      <c r="G2376" s="16">
        <f t="shared" si="127"/>
        <v>4.7757459239953679</v>
      </c>
      <c r="H2376" s="8">
        <f t="shared" si="128"/>
        <v>2.2446005842778227</v>
      </c>
      <c r="I2376" s="8">
        <f t="shared" si="129"/>
        <v>28.756616595650822</v>
      </c>
    </row>
    <row r="2377" spans="2:9" x14ac:dyDescent="0.3">
      <c r="B2377" s="6" t="s">
        <v>113</v>
      </c>
      <c r="C2377" t="s">
        <v>18</v>
      </c>
      <c r="D2377">
        <v>29</v>
      </c>
      <c r="E2377" s="7">
        <f t="shared" si="126"/>
        <v>9.2356687898089174</v>
      </c>
      <c r="F2377">
        <v>56</v>
      </c>
      <c r="G2377" s="16">
        <f t="shared" si="127"/>
        <v>14.009292529252955</v>
      </c>
      <c r="H2377" s="8">
        <f t="shared" si="128"/>
        <v>6.5843674887488879</v>
      </c>
      <c r="I2377" s="8">
        <f t="shared" si="129"/>
        <v>66.992561099563275</v>
      </c>
    </row>
    <row r="2378" spans="2:9" x14ac:dyDescent="0.3">
      <c r="B2378" s="6" t="s">
        <v>132</v>
      </c>
      <c r="C2378" t="s">
        <v>133</v>
      </c>
      <c r="D2378">
        <v>99</v>
      </c>
      <c r="E2378" s="7">
        <f t="shared" si="126"/>
        <v>31.528662420382165</v>
      </c>
      <c r="F2378">
        <v>56</v>
      </c>
      <c r="G2378" s="16">
        <f t="shared" si="127"/>
        <v>318.79013197916419</v>
      </c>
      <c r="H2378" s="8">
        <f t="shared" si="128"/>
        <v>149.83136203020715</v>
      </c>
      <c r="I2378" s="8">
        <f t="shared" si="129"/>
        <v>780.73019183926226</v>
      </c>
    </row>
    <row r="2379" spans="2:9" x14ac:dyDescent="0.3">
      <c r="B2379" s="6" t="s">
        <v>41</v>
      </c>
      <c r="C2379" t="s">
        <v>42</v>
      </c>
      <c r="D2379">
        <v>36</v>
      </c>
      <c r="E2379" s="7">
        <f t="shared" si="126"/>
        <v>11.464968152866241</v>
      </c>
      <c r="F2379">
        <v>56</v>
      </c>
      <c r="G2379" s="16">
        <f t="shared" si="127"/>
        <v>24.288638087192005</v>
      </c>
      <c r="H2379" s="8">
        <f t="shared" si="128"/>
        <v>11.415659900980241</v>
      </c>
      <c r="I2379" s="8">
        <f t="shared" si="129"/>
        <v>103.2370501605636</v>
      </c>
    </row>
    <row r="2380" spans="2:9" x14ac:dyDescent="0.3">
      <c r="B2380" s="6" t="s">
        <v>41</v>
      </c>
      <c r="C2380" t="s">
        <v>42</v>
      </c>
      <c r="D2380">
        <v>34</v>
      </c>
      <c r="E2380" s="7">
        <f t="shared" si="126"/>
        <v>10.828025477707007</v>
      </c>
      <c r="F2380">
        <v>56</v>
      </c>
      <c r="G2380" s="16">
        <f t="shared" si="127"/>
        <v>21.000379507614944</v>
      </c>
      <c r="H2380" s="8">
        <f t="shared" si="128"/>
        <v>9.8701783685790225</v>
      </c>
      <c r="I2380" s="8">
        <f t="shared" si="129"/>
        <v>92.084899680255816</v>
      </c>
    </row>
    <row r="2381" spans="2:9" x14ac:dyDescent="0.3">
      <c r="B2381" s="6" t="s">
        <v>63</v>
      </c>
      <c r="C2381" t="s">
        <v>64</v>
      </c>
      <c r="D2381">
        <v>26</v>
      </c>
      <c r="E2381" s="7">
        <f t="shared" si="126"/>
        <v>8.2802547770700627</v>
      </c>
      <c r="F2381">
        <v>56</v>
      </c>
      <c r="G2381" s="16">
        <f t="shared" si="127"/>
        <v>10.610124252760826</v>
      </c>
      <c r="H2381" s="8">
        <f t="shared" si="128"/>
        <v>4.9867583987975879</v>
      </c>
      <c r="I2381" s="8">
        <f t="shared" si="129"/>
        <v>53.848955176343352</v>
      </c>
    </row>
    <row r="2382" spans="2:9" x14ac:dyDescent="0.3">
      <c r="B2382" s="6" t="s">
        <v>70</v>
      </c>
      <c r="C2382" t="s">
        <v>71</v>
      </c>
      <c r="D2382">
        <v>24</v>
      </c>
      <c r="E2382" s="7">
        <f t="shared" si="126"/>
        <v>7.6433121019108281</v>
      </c>
      <c r="F2382">
        <v>56</v>
      </c>
      <c r="G2382" s="16">
        <f t="shared" si="127"/>
        <v>8.6546778998739011</v>
      </c>
      <c r="H2382" s="8">
        <f t="shared" si="128"/>
        <v>4.0676986129407329</v>
      </c>
      <c r="I2382" s="8">
        <f t="shared" si="129"/>
        <v>45.883133404694938</v>
      </c>
    </row>
    <row r="2383" spans="2:9" x14ac:dyDescent="0.3">
      <c r="B2383" s="6" t="s">
        <v>37</v>
      </c>
      <c r="C2383" t="s">
        <v>38</v>
      </c>
      <c r="D2383">
        <v>16</v>
      </c>
      <c r="E2383" s="7">
        <f t="shared" si="126"/>
        <v>5.0955414012738851</v>
      </c>
      <c r="F2383">
        <v>56</v>
      </c>
      <c r="G2383" s="16">
        <f t="shared" si="127"/>
        <v>3.0838884124204617</v>
      </c>
      <c r="H2383" s="8">
        <f t="shared" si="128"/>
        <v>1.4494275538376169</v>
      </c>
      <c r="I2383" s="8">
        <f t="shared" si="129"/>
        <v>20.392503735419968</v>
      </c>
    </row>
    <row r="2384" spans="2:9" x14ac:dyDescent="0.3">
      <c r="B2384" s="6" t="s">
        <v>118</v>
      </c>
      <c r="C2384" t="s">
        <v>36</v>
      </c>
      <c r="D2384">
        <v>19</v>
      </c>
      <c r="E2384" s="7">
        <f t="shared" si="126"/>
        <v>6.0509554140127388</v>
      </c>
      <c r="F2384">
        <v>56</v>
      </c>
      <c r="G2384" s="16">
        <f t="shared" si="127"/>
        <v>4.7757459239953679</v>
      </c>
      <c r="H2384" s="8">
        <f t="shared" si="128"/>
        <v>2.2446005842778227</v>
      </c>
      <c r="I2384" s="8">
        <f t="shared" si="129"/>
        <v>28.756616595650822</v>
      </c>
    </row>
    <row r="2385" spans="2:9" x14ac:dyDescent="0.3">
      <c r="B2385" s="6" t="s">
        <v>70</v>
      </c>
      <c r="C2385" t="s">
        <v>40</v>
      </c>
      <c r="D2385">
        <v>60</v>
      </c>
      <c r="E2385" s="7">
        <f t="shared" si="126"/>
        <v>19.108280254777068</v>
      </c>
      <c r="F2385">
        <v>56</v>
      </c>
      <c r="G2385" s="16">
        <f t="shared" si="127"/>
        <v>89.126783081460587</v>
      </c>
      <c r="H2385" s="8">
        <f t="shared" si="128"/>
        <v>41.889588048286477</v>
      </c>
      <c r="I2385" s="8">
        <f t="shared" si="129"/>
        <v>286.76958377934329</v>
      </c>
    </row>
    <row r="2386" spans="2:9" x14ac:dyDescent="0.3">
      <c r="B2386" s="6" t="s">
        <v>70</v>
      </c>
      <c r="C2386" t="s">
        <v>40</v>
      </c>
      <c r="D2386">
        <v>42</v>
      </c>
      <c r="E2386" s="7">
        <f t="shared" si="126"/>
        <v>13.375796178343949</v>
      </c>
      <c r="F2386">
        <v>56</v>
      </c>
      <c r="G2386" s="16">
        <f t="shared" si="127"/>
        <v>35.956941485064313</v>
      </c>
      <c r="H2386" s="8">
        <f t="shared" si="128"/>
        <v>16.899762497980227</v>
      </c>
      <c r="I2386" s="8">
        <f t="shared" si="129"/>
        <v>140.51709605187824</v>
      </c>
    </row>
    <row r="2387" spans="2:9" x14ac:dyDescent="0.3">
      <c r="B2387" s="6" t="s">
        <v>28</v>
      </c>
      <c r="C2387" t="s">
        <v>29</v>
      </c>
      <c r="D2387">
        <v>9</v>
      </c>
      <c r="E2387" s="7">
        <f t="shared" si="126"/>
        <v>2.8662420382165603</v>
      </c>
      <c r="F2387">
        <v>56</v>
      </c>
      <c r="G2387" s="16">
        <f t="shared" si="127"/>
        <v>0.71311650094821233</v>
      </c>
      <c r="H2387" s="8">
        <f t="shared" si="128"/>
        <v>0.33516475544565977</v>
      </c>
      <c r="I2387" s="8">
        <f t="shared" si="129"/>
        <v>6.4523156350352249</v>
      </c>
    </row>
    <row r="2388" spans="2:9" x14ac:dyDescent="0.3">
      <c r="B2388" s="6" t="s">
        <v>39</v>
      </c>
      <c r="C2388" t="s">
        <v>40</v>
      </c>
      <c r="D2388">
        <v>76</v>
      </c>
      <c r="E2388" s="7">
        <f t="shared" si="126"/>
        <v>24.203821656050955</v>
      </c>
      <c r="F2388">
        <v>56</v>
      </c>
      <c r="G2388" s="16">
        <f t="shared" si="127"/>
        <v>162.66116993516289</v>
      </c>
      <c r="H2388" s="8">
        <f t="shared" si="128"/>
        <v>76.450749869526547</v>
      </c>
      <c r="I2388" s="8">
        <f t="shared" si="129"/>
        <v>460.10586553041315</v>
      </c>
    </row>
    <row r="2389" spans="2:9" x14ac:dyDescent="0.3">
      <c r="B2389" s="6" t="s">
        <v>45</v>
      </c>
      <c r="C2389" t="s">
        <v>46</v>
      </c>
      <c r="D2389">
        <v>4</v>
      </c>
      <c r="E2389" s="7">
        <f t="shared" si="126"/>
        <v>1.2738853503184713</v>
      </c>
      <c r="F2389">
        <v>56</v>
      </c>
      <c r="G2389" s="16">
        <f t="shared" si="127"/>
        <v>9.0543228734578346E-2</v>
      </c>
      <c r="H2389" s="8">
        <f t="shared" si="128"/>
        <v>4.2555317505251822E-2</v>
      </c>
      <c r="I2389" s="8">
        <f t="shared" si="129"/>
        <v>1.274531483463748</v>
      </c>
    </row>
    <row r="2390" spans="2:9" x14ac:dyDescent="0.3">
      <c r="B2390" s="6" t="s">
        <v>37</v>
      </c>
      <c r="C2390" t="s">
        <v>38</v>
      </c>
      <c r="D2390">
        <v>14</v>
      </c>
      <c r="E2390" s="7">
        <f t="shared" si="126"/>
        <v>4.4585987261146496</v>
      </c>
      <c r="F2390">
        <v>56</v>
      </c>
      <c r="G2390" s="16">
        <f t="shared" si="127"/>
        <v>2.1953772026521454</v>
      </c>
      <c r="H2390" s="8">
        <f t="shared" si="128"/>
        <v>1.0318272852465082</v>
      </c>
      <c r="I2390" s="8">
        <f t="shared" si="129"/>
        <v>15.613010672430914</v>
      </c>
    </row>
    <row r="2391" spans="2:9" x14ac:dyDescent="0.3">
      <c r="B2391" s="6" t="s">
        <v>37</v>
      </c>
      <c r="C2391" t="s">
        <v>38</v>
      </c>
      <c r="D2391">
        <v>17</v>
      </c>
      <c r="E2391" s="7">
        <f t="shared" si="126"/>
        <v>5.4140127388535033</v>
      </c>
      <c r="F2391">
        <v>56</v>
      </c>
      <c r="G2391" s="16">
        <f t="shared" si="127"/>
        <v>3.5983698908858401</v>
      </c>
      <c r="H2391" s="8">
        <f t="shared" si="128"/>
        <v>1.6912338487163447</v>
      </c>
      <c r="I2391" s="8">
        <f t="shared" si="129"/>
        <v>23.021224920063954</v>
      </c>
    </row>
    <row r="2392" spans="2:9" x14ac:dyDescent="0.3">
      <c r="B2392" s="6" t="s">
        <v>37</v>
      </c>
      <c r="C2392" t="s">
        <v>38</v>
      </c>
      <c r="D2392">
        <v>25</v>
      </c>
      <c r="E2392" s="7">
        <f t="shared" si="126"/>
        <v>7.9617834394904454</v>
      </c>
      <c r="F2392">
        <v>56</v>
      </c>
      <c r="G2392" s="16">
        <f t="shared" si="127"/>
        <v>9.6021972115884662</v>
      </c>
      <c r="H2392" s="8">
        <f t="shared" si="128"/>
        <v>4.5130326894465789</v>
      </c>
      <c r="I2392" s="8">
        <f t="shared" si="129"/>
        <v>49.786386072802657</v>
      </c>
    </row>
    <row r="2393" spans="2:9" x14ac:dyDescent="0.3">
      <c r="B2393" s="6" t="s">
        <v>37</v>
      </c>
      <c r="C2393" t="s">
        <v>38</v>
      </c>
      <c r="D2393">
        <v>18</v>
      </c>
      <c r="E2393" s="7">
        <f t="shared" si="126"/>
        <v>5.7324840764331206</v>
      </c>
      <c r="F2393">
        <v>56</v>
      </c>
      <c r="G2393" s="16">
        <f t="shared" si="127"/>
        <v>4.1618059307872386</v>
      </c>
      <c r="H2393" s="8">
        <f t="shared" si="128"/>
        <v>1.9560487874700021</v>
      </c>
      <c r="I2393" s="8">
        <f t="shared" si="129"/>
        <v>25.809262540140899</v>
      </c>
    </row>
    <row r="2394" spans="2:9" x14ac:dyDescent="0.3">
      <c r="B2394" s="6" t="s">
        <v>28</v>
      </c>
      <c r="C2394" t="s">
        <v>29</v>
      </c>
      <c r="D2394">
        <v>25</v>
      </c>
      <c r="E2394" s="7">
        <f t="shared" si="126"/>
        <v>7.9617834394904454</v>
      </c>
      <c r="F2394">
        <v>56</v>
      </c>
      <c r="G2394" s="16">
        <f t="shared" si="127"/>
        <v>9.6021972115884662</v>
      </c>
      <c r="H2394" s="8">
        <f t="shared" si="128"/>
        <v>4.5130326894465789</v>
      </c>
      <c r="I2394" s="8">
        <f t="shared" si="129"/>
        <v>49.786386072802657</v>
      </c>
    </row>
    <row r="2395" spans="2:9" x14ac:dyDescent="0.3">
      <c r="B2395" s="6" t="s">
        <v>37</v>
      </c>
      <c r="C2395" t="s">
        <v>38</v>
      </c>
      <c r="D2395">
        <v>42</v>
      </c>
      <c r="E2395" s="7">
        <f t="shared" si="126"/>
        <v>13.375796178343949</v>
      </c>
      <c r="F2395">
        <v>56</v>
      </c>
      <c r="G2395" s="16">
        <f t="shared" si="127"/>
        <v>35.956941485064313</v>
      </c>
      <c r="H2395" s="8">
        <f t="shared" si="128"/>
        <v>16.899762497980227</v>
      </c>
      <c r="I2395" s="8">
        <f t="shared" si="129"/>
        <v>140.51709605187824</v>
      </c>
    </row>
    <row r="2396" spans="2:9" x14ac:dyDescent="0.3">
      <c r="B2396" s="6" t="s">
        <v>28</v>
      </c>
      <c r="C2396" t="s">
        <v>29</v>
      </c>
      <c r="D2396">
        <v>12</v>
      </c>
      <c r="E2396" s="7">
        <f t="shared" si="126"/>
        <v>3.8216560509554141</v>
      </c>
      <c r="F2396">
        <v>56</v>
      </c>
      <c r="G2396" s="16">
        <f t="shared" si="127"/>
        <v>1.4829604559731249</v>
      </c>
      <c r="H2396" s="8">
        <f t="shared" si="128"/>
        <v>0.69699141430736866</v>
      </c>
      <c r="I2396" s="8">
        <f t="shared" si="129"/>
        <v>11.470783351173734</v>
      </c>
    </row>
    <row r="2397" spans="2:9" x14ac:dyDescent="0.3">
      <c r="B2397" s="6" t="s">
        <v>28</v>
      </c>
      <c r="C2397" t="s">
        <v>29</v>
      </c>
      <c r="D2397">
        <v>13</v>
      </c>
      <c r="E2397" s="7">
        <f t="shared" si="126"/>
        <v>4.1401273885350314</v>
      </c>
      <c r="F2397">
        <v>56</v>
      </c>
      <c r="G2397" s="16">
        <f t="shared" si="127"/>
        <v>1.8180219855478328</v>
      </c>
      <c r="H2397" s="8">
        <f t="shared" si="128"/>
        <v>0.85447033320748134</v>
      </c>
      <c r="I2397" s="8">
        <f t="shared" si="129"/>
        <v>13.462238794085838</v>
      </c>
    </row>
    <row r="2398" spans="2:9" x14ac:dyDescent="0.3">
      <c r="B2398" s="6" t="s">
        <v>28</v>
      </c>
      <c r="C2398" t="s">
        <v>29</v>
      </c>
      <c r="D2398">
        <v>10</v>
      </c>
      <c r="E2398" s="7">
        <f t="shared" si="126"/>
        <v>3.1847133757961781</v>
      </c>
      <c r="F2398">
        <v>56</v>
      </c>
      <c r="G2398" s="16">
        <f t="shared" si="127"/>
        <v>0.93242369043444173</v>
      </c>
      <c r="H2398" s="8">
        <f t="shared" si="128"/>
        <v>0.43823913450418761</v>
      </c>
      <c r="I2398" s="8">
        <f t="shared" si="129"/>
        <v>7.9658217716484252</v>
      </c>
    </row>
    <row r="2399" spans="2:9" x14ac:dyDescent="0.3">
      <c r="B2399" s="6" t="s">
        <v>28</v>
      </c>
      <c r="C2399" t="s">
        <v>29</v>
      </c>
      <c r="D2399">
        <v>10</v>
      </c>
      <c r="E2399" s="7">
        <f t="shared" si="126"/>
        <v>3.1847133757961781</v>
      </c>
      <c r="F2399">
        <v>56</v>
      </c>
      <c r="G2399" s="16">
        <f t="shared" si="127"/>
        <v>0.93242369043444173</v>
      </c>
      <c r="H2399" s="8">
        <f t="shared" si="128"/>
        <v>0.43823913450418761</v>
      </c>
      <c r="I2399" s="8">
        <f t="shared" si="129"/>
        <v>7.9658217716484252</v>
      </c>
    </row>
    <row r="2400" spans="2:9" x14ac:dyDescent="0.3">
      <c r="B2400" s="6" t="s">
        <v>28</v>
      </c>
      <c r="C2400" t="s">
        <v>29</v>
      </c>
      <c r="D2400">
        <v>10</v>
      </c>
      <c r="E2400" s="7">
        <f t="shared" si="126"/>
        <v>3.1847133757961781</v>
      </c>
      <c r="F2400">
        <v>56</v>
      </c>
      <c r="G2400" s="16">
        <f t="shared" si="127"/>
        <v>0.93242369043444173</v>
      </c>
      <c r="H2400" s="8">
        <f t="shared" si="128"/>
        <v>0.43823913450418761</v>
      </c>
      <c r="I2400" s="8">
        <f t="shared" si="129"/>
        <v>7.9658217716484252</v>
      </c>
    </row>
    <row r="2401" spans="2:9" x14ac:dyDescent="0.3">
      <c r="B2401" s="6" t="s">
        <v>107</v>
      </c>
      <c r="C2401" t="s">
        <v>83</v>
      </c>
      <c r="D2401">
        <v>26</v>
      </c>
      <c r="E2401" s="7">
        <f t="shared" si="126"/>
        <v>8.2802547770700627</v>
      </c>
      <c r="F2401">
        <v>57</v>
      </c>
      <c r="G2401" s="16">
        <f t="shared" si="127"/>
        <v>10.610124252760826</v>
      </c>
      <c r="H2401" s="8">
        <f t="shared" si="128"/>
        <v>4.9867583987975879</v>
      </c>
      <c r="I2401" s="8">
        <f t="shared" si="129"/>
        <v>53.848955176343352</v>
      </c>
    </row>
    <row r="2402" spans="2:9" x14ac:dyDescent="0.3">
      <c r="B2402" s="6" t="s">
        <v>107</v>
      </c>
      <c r="C2402" t="s">
        <v>83</v>
      </c>
      <c r="D2402">
        <v>54</v>
      </c>
      <c r="E2402" s="7">
        <f t="shared" si="126"/>
        <v>17.197452229299362</v>
      </c>
      <c r="F2402">
        <v>57</v>
      </c>
      <c r="G2402" s="16">
        <f t="shared" si="127"/>
        <v>68.16405497184239</v>
      </c>
      <c r="H2402" s="8">
        <f t="shared" si="128"/>
        <v>32.037105836765924</v>
      </c>
      <c r="I2402" s="8">
        <f t="shared" si="129"/>
        <v>232.28336286126807</v>
      </c>
    </row>
    <row r="2403" spans="2:9" x14ac:dyDescent="0.3">
      <c r="B2403" s="6" t="s">
        <v>107</v>
      </c>
      <c r="C2403" t="s">
        <v>83</v>
      </c>
      <c r="D2403">
        <v>29</v>
      </c>
      <c r="E2403" s="7">
        <f t="shared" si="126"/>
        <v>9.2356687898089174</v>
      </c>
      <c r="F2403">
        <v>57</v>
      </c>
      <c r="G2403" s="16">
        <f t="shared" si="127"/>
        <v>14.009292529252955</v>
      </c>
      <c r="H2403" s="8">
        <f t="shared" si="128"/>
        <v>6.5843674887488879</v>
      </c>
      <c r="I2403" s="8">
        <f t="shared" si="129"/>
        <v>66.992561099563275</v>
      </c>
    </row>
    <row r="2404" spans="2:9" x14ac:dyDescent="0.3">
      <c r="B2404" s="6" t="s">
        <v>107</v>
      </c>
      <c r="C2404" t="s">
        <v>83</v>
      </c>
      <c r="D2404">
        <v>28</v>
      </c>
      <c r="E2404" s="7">
        <f t="shared" si="126"/>
        <v>8.9171974522292992</v>
      </c>
      <c r="F2404">
        <v>57</v>
      </c>
      <c r="G2404" s="16">
        <f t="shared" si="127"/>
        <v>12.812400007802271</v>
      </c>
      <c r="H2404" s="8">
        <f t="shared" si="128"/>
        <v>6.0218280036670668</v>
      </c>
      <c r="I2404" s="8">
        <f t="shared" si="129"/>
        <v>62.452042689723655</v>
      </c>
    </row>
    <row r="2405" spans="2:9" x14ac:dyDescent="0.3">
      <c r="B2405" s="6" t="s">
        <v>107</v>
      </c>
      <c r="C2405" t="s">
        <v>83</v>
      </c>
      <c r="D2405">
        <v>22</v>
      </c>
      <c r="E2405" s="7">
        <f t="shared" si="126"/>
        <v>7.0063694267515917</v>
      </c>
      <c r="F2405">
        <v>57</v>
      </c>
      <c r="G2405" s="16">
        <f t="shared" si="127"/>
        <v>6.9355198964445544</v>
      </c>
      <c r="H2405" s="8">
        <f t="shared" si="128"/>
        <v>3.2596943513289403</v>
      </c>
      <c r="I2405" s="8">
        <f t="shared" si="129"/>
        <v>38.554577374778376</v>
      </c>
    </row>
    <row r="2406" spans="2:9" x14ac:dyDescent="0.3">
      <c r="B2406" s="6" t="s">
        <v>107</v>
      </c>
      <c r="C2406" t="s">
        <v>83</v>
      </c>
      <c r="D2406">
        <v>39</v>
      </c>
      <c r="E2406" s="7">
        <f t="shared" si="126"/>
        <v>12.420382165605096</v>
      </c>
      <c r="F2406">
        <v>57</v>
      </c>
      <c r="G2406" s="16">
        <f t="shared" si="127"/>
        <v>29.776436629629071</v>
      </c>
      <c r="H2406" s="8">
        <f t="shared" si="128"/>
        <v>13.994925215925663</v>
      </c>
      <c r="I2406" s="8">
        <f t="shared" si="129"/>
        <v>121.16014914677258</v>
      </c>
    </row>
    <row r="2407" spans="2:9" x14ac:dyDescent="0.3">
      <c r="B2407" s="6" t="s">
        <v>107</v>
      </c>
      <c r="C2407" t="s">
        <v>83</v>
      </c>
      <c r="D2407">
        <v>19</v>
      </c>
      <c r="E2407" s="7">
        <f t="shared" si="126"/>
        <v>6.0509554140127388</v>
      </c>
      <c r="F2407">
        <v>57</v>
      </c>
      <c r="G2407" s="16">
        <f t="shared" si="127"/>
        <v>4.7757459239953679</v>
      </c>
      <c r="H2407" s="8">
        <f t="shared" si="128"/>
        <v>2.2446005842778227</v>
      </c>
      <c r="I2407" s="8">
        <f t="shared" si="129"/>
        <v>28.756616595650822</v>
      </c>
    </row>
    <row r="2408" spans="2:9" x14ac:dyDescent="0.3">
      <c r="B2408" s="6" t="s">
        <v>107</v>
      </c>
      <c r="C2408" t="s">
        <v>83</v>
      </c>
      <c r="D2408">
        <v>27</v>
      </c>
      <c r="E2408" s="7">
        <f t="shared" si="126"/>
        <v>8.598726114649681</v>
      </c>
      <c r="F2408">
        <v>57</v>
      </c>
      <c r="G2408" s="16">
        <f t="shared" si="127"/>
        <v>11.679764309136601</v>
      </c>
      <c r="H2408" s="8">
        <f t="shared" si="128"/>
        <v>5.4894892252942027</v>
      </c>
      <c r="I2408" s="8">
        <f t="shared" si="129"/>
        <v>58.070840715317019</v>
      </c>
    </row>
    <row r="2409" spans="2:9" x14ac:dyDescent="0.3">
      <c r="B2409" s="6" t="s">
        <v>107</v>
      </c>
      <c r="C2409" t="s">
        <v>83</v>
      </c>
      <c r="D2409">
        <v>30</v>
      </c>
      <c r="E2409" s="7">
        <f t="shared" si="126"/>
        <v>9.5541401273885338</v>
      </c>
      <c r="F2409">
        <v>57</v>
      </c>
      <c r="G2409" s="16">
        <f t="shared" si="127"/>
        <v>15.271682713902763</v>
      </c>
      <c r="H2409" s="8">
        <f t="shared" si="128"/>
        <v>7.1776908755342985</v>
      </c>
      <c r="I2409" s="8">
        <f t="shared" si="129"/>
        <v>71.692395944835823</v>
      </c>
    </row>
    <row r="2410" spans="2:9" x14ac:dyDescent="0.3">
      <c r="B2410" s="6" t="s">
        <v>107</v>
      </c>
      <c r="C2410" t="s">
        <v>83</v>
      </c>
      <c r="D2410">
        <v>12</v>
      </c>
      <c r="E2410" s="7">
        <f t="shared" si="126"/>
        <v>3.8216560509554141</v>
      </c>
      <c r="F2410">
        <v>57</v>
      </c>
      <c r="G2410" s="16">
        <f t="shared" si="127"/>
        <v>1.4829604559731249</v>
      </c>
      <c r="H2410" s="8">
        <f t="shared" si="128"/>
        <v>0.69699141430736866</v>
      </c>
      <c r="I2410" s="8">
        <f t="shared" si="129"/>
        <v>11.470783351173734</v>
      </c>
    </row>
    <row r="2411" spans="2:9" x14ac:dyDescent="0.3">
      <c r="B2411" s="6" t="s">
        <v>107</v>
      </c>
      <c r="C2411" t="s">
        <v>83</v>
      </c>
      <c r="D2411">
        <v>19</v>
      </c>
      <c r="E2411" s="7">
        <f t="shared" si="126"/>
        <v>6.0509554140127388</v>
      </c>
      <c r="F2411">
        <v>57</v>
      </c>
      <c r="G2411" s="16">
        <f t="shared" si="127"/>
        <v>4.7757459239953679</v>
      </c>
      <c r="H2411" s="8">
        <f t="shared" si="128"/>
        <v>2.2446005842778227</v>
      </c>
      <c r="I2411" s="8">
        <f t="shared" si="129"/>
        <v>28.756616595650822</v>
      </c>
    </row>
    <row r="2412" spans="2:9" x14ac:dyDescent="0.3">
      <c r="B2412" s="6" t="s">
        <v>107</v>
      </c>
      <c r="C2412" t="s">
        <v>83</v>
      </c>
      <c r="D2412">
        <v>81</v>
      </c>
      <c r="E2412" s="7">
        <f t="shared" si="126"/>
        <v>25.796178343949045</v>
      </c>
      <c r="F2412">
        <v>57</v>
      </c>
      <c r="G2412" s="16">
        <f t="shared" si="127"/>
        <v>191.29678549800983</v>
      </c>
      <c r="H2412" s="8">
        <f t="shared" si="128"/>
        <v>89.909489184064611</v>
      </c>
      <c r="I2412" s="8">
        <f t="shared" si="129"/>
        <v>522.63756643785325</v>
      </c>
    </row>
    <row r="2413" spans="2:9" x14ac:dyDescent="0.3">
      <c r="B2413" s="6" t="s">
        <v>107</v>
      </c>
      <c r="C2413" t="s">
        <v>83</v>
      </c>
      <c r="D2413">
        <v>24</v>
      </c>
      <c r="E2413" s="7">
        <f t="shared" si="126"/>
        <v>7.6433121019108281</v>
      </c>
      <c r="F2413">
        <v>57</v>
      </c>
      <c r="G2413" s="16">
        <f t="shared" si="127"/>
        <v>8.6546778998739011</v>
      </c>
      <c r="H2413" s="8">
        <f t="shared" si="128"/>
        <v>4.0676986129407329</v>
      </c>
      <c r="I2413" s="8">
        <f t="shared" si="129"/>
        <v>45.883133404694938</v>
      </c>
    </row>
    <row r="2414" spans="2:9" x14ac:dyDescent="0.3">
      <c r="B2414" s="6" t="s">
        <v>107</v>
      </c>
      <c r="C2414" t="s">
        <v>83</v>
      </c>
      <c r="D2414">
        <v>58</v>
      </c>
      <c r="E2414" s="7">
        <f t="shared" si="126"/>
        <v>18.471337579617835</v>
      </c>
      <c r="F2414">
        <v>57</v>
      </c>
      <c r="G2414" s="16">
        <f t="shared" si="127"/>
        <v>81.759371234367848</v>
      </c>
      <c r="H2414" s="8">
        <f t="shared" si="128"/>
        <v>38.426904480152885</v>
      </c>
      <c r="I2414" s="8">
        <f t="shared" si="129"/>
        <v>267.9702443982531</v>
      </c>
    </row>
    <row r="2415" spans="2:9" x14ac:dyDescent="0.3">
      <c r="B2415" s="6" t="s">
        <v>107</v>
      </c>
      <c r="C2415" t="s">
        <v>83</v>
      </c>
      <c r="D2415">
        <v>16</v>
      </c>
      <c r="E2415" s="7">
        <f t="shared" si="126"/>
        <v>5.0955414012738851</v>
      </c>
      <c r="F2415">
        <v>57</v>
      </c>
      <c r="G2415" s="16">
        <f t="shared" si="127"/>
        <v>3.0838884124204617</v>
      </c>
      <c r="H2415" s="8">
        <f t="shared" si="128"/>
        <v>1.4494275538376169</v>
      </c>
      <c r="I2415" s="8">
        <f t="shared" si="129"/>
        <v>20.392503735419968</v>
      </c>
    </row>
    <row r="2416" spans="2:9" x14ac:dyDescent="0.3">
      <c r="B2416" s="6" t="s">
        <v>107</v>
      </c>
      <c r="C2416" t="s">
        <v>83</v>
      </c>
      <c r="D2416">
        <v>40</v>
      </c>
      <c r="E2416" s="7">
        <f t="shared" si="126"/>
        <v>12.738853503184712</v>
      </c>
      <c r="F2416">
        <v>57</v>
      </c>
      <c r="G2416" s="16">
        <f t="shared" si="127"/>
        <v>31.758207152369334</v>
      </c>
      <c r="H2416" s="8">
        <f t="shared" si="128"/>
        <v>14.926357361613587</v>
      </c>
      <c r="I2416" s="8">
        <f t="shared" si="129"/>
        <v>127.4531483463748</v>
      </c>
    </row>
    <row r="2417" spans="2:9" x14ac:dyDescent="0.3">
      <c r="B2417" s="6" t="s">
        <v>107</v>
      </c>
      <c r="C2417" t="s">
        <v>83</v>
      </c>
      <c r="D2417">
        <v>13</v>
      </c>
      <c r="E2417" s="7">
        <f t="shared" si="126"/>
        <v>4.1401273885350314</v>
      </c>
      <c r="F2417">
        <v>57</v>
      </c>
      <c r="G2417" s="16">
        <f t="shared" si="127"/>
        <v>1.8180219855478328</v>
      </c>
      <c r="H2417" s="8">
        <f t="shared" si="128"/>
        <v>0.85447033320748134</v>
      </c>
      <c r="I2417" s="8">
        <f t="shared" si="129"/>
        <v>13.462238794085838</v>
      </c>
    </row>
    <row r="2418" spans="2:9" x14ac:dyDescent="0.3">
      <c r="B2418" s="6" t="s">
        <v>107</v>
      </c>
      <c r="C2418" t="s">
        <v>83</v>
      </c>
      <c r="D2418">
        <v>24</v>
      </c>
      <c r="E2418" s="7">
        <f t="shared" si="126"/>
        <v>7.6433121019108281</v>
      </c>
      <c r="F2418">
        <v>57</v>
      </c>
      <c r="G2418" s="16">
        <f t="shared" si="127"/>
        <v>8.6546778998739011</v>
      </c>
      <c r="H2418" s="8">
        <f t="shared" si="128"/>
        <v>4.0676986129407329</v>
      </c>
      <c r="I2418" s="8">
        <f t="shared" si="129"/>
        <v>45.883133404694938</v>
      </c>
    </row>
    <row r="2419" spans="2:9" x14ac:dyDescent="0.3">
      <c r="B2419" s="6" t="s">
        <v>107</v>
      </c>
      <c r="C2419" t="s">
        <v>83</v>
      </c>
      <c r="D2419">
        <v>13</v>
      </c>
      <c r="E2419" s="7">
        <f t="shared" si="126"/>
        <v>4.1401273885350314</v>
      </c>
      <c r="F2419">
        <v>57</v>
      </c>
      <c r="G2419" s="16">
        <f t="shared" si="127"/>
        <v>1.8180219855478328</v>
      </c>
      <c r="H2419" s="8">
        <f t="shared" si="128"/>
        <v>0.85447033320748134</v>
      </c>
      <c r="I2419" s="8">
        <f t="shared" si="129"/>
        <v>13.462238794085838</v>
      </c>
    </row>
    <row r="2420" spans="2:9" x14ac:dyDescent="0.3">
      <c r="B2420" s="6" t="s">
        <v>107</v>
      </c>
      <c r="C2420" t="s">
        <v>83</v>
      </c>
      <c r="D2420">
        <v>42</v>
      </c>
      <c r="E2420" s="7">
        <f t="shared" si="126"/>
        <v>13.375796178343949</v>
      </c>
      <c r="F2420">
        <v>57</v>
      </c>
      <c r="G2420" s="16">
        <f t="shared" si="127"/>
        <v>35.956941485064313</v>
      </c>
      <c r="H2420" s="8">
        <f t="shared" si="128"/>
        <v>16.899762497980227</v>
      </c>
      <c r="I2420" s="8">
        <f t="shared" si="129"/>
        <v>140.51709605187824</v>
      </c>
    </row>
    <row r="2421" spans="2:9" x14ac:dyDescent="0.3">
      <c r="B2421" s="6" t="s">
        <v>107</v>
      </c>
      <c r="C2421" t="s">
        <v>83</v>
      </c>
      <c r="D2421">
        <v>20</v>
      </c>
      <c r="E2421" s="7">
        <f t="shared" si="126"/>
        <v>6.3694267515923562</v>
      </c>
      <c r="F2421">
        <v>57</v>
      </c>
      <c r="G2421" s="16">
        <f t="shared" si="127"/>
        <v>5.4417005351814183</v>
      </c>
      <c r="H2421" s="8">
        <f t="shared" si="128"/>
        <v>2.5575992515352666</v>
      </c>
      <c r="I2421" s="8">
        <f t="shared" si="129"/>
        <v>31.863287086593701</v>
      </c>
    </row>
    <row r="2422" spans="2:9" x14ac:dyDescent="0.3">
      <c r="B2422" s="6" t="s">
        <v>22</v>
      </c>
      <c r="C2422" t="s">
        <v>109</v>
      </c>
      <c r="D2422">
        <v>54</v>
      </c>
      <c r="E2422" s="7">
        <f t="shared" si="126"/>
        <v>17.197452229299362</v>
      </c>
      <c r="F2422">
        <v>57</v>
      </c>
      <c r="G2422" s="16">
        <f t="shared" si="127"/>
        <v>68.16405497184239</v>
      </c>
      <c r="H2422" s="8">
        <f t="shared" si="128"/>
        <v>32.037105836765924</v>
      </c>
      <c r="I2422" s="8">
        <f t="shared" si="129"/>
        <v>232.28336286126807</v>
      </c>
    </row>
    <row r="2423" spans="2:9" x14ac:dyDescent="0.3">
      <c r="B2423" s="6" t="s">
        <v>55</v>
      </c>
      <c r="C2423" t="s">
        <v>56</v>
      </c>
      <c r="D2423">
        <v>27</v>
      </c>
      <c r="E2423" s="7">
        <f t="shared" si="126"/>
        <v>8.598726114649681</v>
      </c>
      <c r="F2423">
        <v>57</v>
      </c>
      <c r="G2423" s="16">
        <f t="shared" si="127"/>
        <v>11.679764309136601</v>
      </c>
      <c r="H2423" s="8">
        <f t="shared" si="128"/>
        <v>5.4894892252942027</v>
      </c>
      <c r="I2423" s="8">
        <f t="shared" si="129"/>
        <v>58.070840715317019</v>
      </c>
    </row>
    <row r="2424" spans="2:9" x14ac:dyDescent="0.3">
      <c r="B2424" s="6" t="s">
        <v>55</v>
      </c>
      <c r="C2424" t="s">
        <v>56</v>
      </c>
      <c r="D2424">
        <v>92</v>
      </c>
      <c r="E2424" s="7">
        <f t="shared" si="126"/>
        <v>29.29936305732484</v>
      </c>
      <c r="F2424">
        <v>57</v>
      </c>
      <c r="G2424" s="16">
        <f t="shared" si="127"/>
        <v>264.51683635615649</v>
      </c>
      <c r="H2424" s="8">
        <f t="shared" si="128"/>
        <v>124.32291308739354</v>
      </c>
      <c r="I2424" s="8">
        <f t="shared" si="129"/>
        <v>674.2271547523228</v>
      </c>
    </row>
    <row r="2425" spans="2:9" x14ac:dyDescent="0.3">
      <c r="B2425" s="6" t="s">
        <v>63</v>
      </c>
      <c r="C2425" t="s">
        <v>64</v>
      </c>
      <c r="D2425">
        <v>22</v>
      </c>
      <c r="E2425" s="7">
        <f t="shared" si="126"/>
        <v>7.0063694267515917</v>
      </c>
      <c r="F2425">
        <v>58</v>
      </c>
      <c r="G2425" s="16">
        <f t="shared" si="127"/>
        <v>6.9355198964445544</v>
      </c>
      <c r="H2425" s="8">
        <f t="shared" si="128"/>
        <v>3.2596943513289403</v>
      </c>
      <c r="I2425" s="8">
        <f t="shared" si="129"/>
        <v>38.554577374778376</v>
      </c>
    </row>
    <row r="2426" spans="2:9" x14ac:dyDescent="0.3">
      <c r="B2426" s="6" t="s">
        <v>63</v>
      </c>
      <c r="C2426" t="s">
        <v>64</v>
      </c>
      <c r="D2426">
        <v>10</v>
      </c>
      <c r="E2426" s="7">
        <f t="shared" si="126"/>
        <v>3.1847133757961781</v>
      </c>
      <c r="F2426">
        <v>58</v>
      </c>
      <c r="G2426" s="16">
        <f t="shared" si="127"/>
        <v>0.93242369043444173</v>
      </c>
      <c r="H2426" s="8">
        <f t="shared" si="128"/>
        <v>0.43823913450418761</v>
      </c>
      <c r="I2426" s="8">
        <f t="shared" si="129"/>
        <v>7.9658217716484252</v>
      </c>
    </row>
    <row r="2427" spans="2:9" x14ac:dyDescent="0.3">
      <c r="B2427" s="6"/>
      <c r="C2427" t="s">
        <v>134</v>
      </c>
      <c r="D2427">
        <v>18</v>
      </c>
      <c r="E2427" s="7">
        <f t="shared" si="126"/>
        <v>5.7324840764331206</v>
      </c>
      <c r="F2427">
        <v>58</v>
      </c>
      <c r="G2427" s="16">
        <f t="shared" si="127"/>
        <v>4.1618059307872386</v>
      </c>
      <c r="H2427" s="8">
        <f t="shared" si="128"/>
        <v>1.9560487874700021</v>
      </c>
      <c r="I2427" s="8">
        <f t="shared" si="129"/>
        <v>25.809262540140899</v>
      </c>
    </row>
    <row r="2428" spans="2:9" x14ac:dyDescent="0.3">
      <c r="B2428" s="6"/>
      <c r="C2428" t="s">
        <v>134</v>
      </c>
      <c r="D2428">
        <v>9.5</v>
      </c>
      <c r="E2428" s="7">
        <f t="shared" si="126"/>
        <v>3.0254777070063694</v>
      </c>
      <c r="F2428">
        <v>58</v>
      </c>
      <c r="G2428" s="16">
        <f t="shared" si="127"/>
        <v>0.81831379919559433</v>
      </c>
      <c r="H2428" s="8">
        <f t="shared" si="128"/>
        <v>0.38460748562192931</v>
      </c>
      <c r="I2428" s="8">
        <f t="shared" si="129"/>
        <v>7.1891541489127055</v>
      </c>
    </row>
    <row r="2429" spans="2:9" x14ac:dyDescent="0.3">
      <c r="B2429" s="6" t="s">
        <v>63</v>
      </c>
      <c r="C2429" t="s">
        <v>64</v>
      </c>
      <c r="D2429">
        <v>13</v>
      </c>
      <c r="E2429" s="7">
        <f t="shared" si="126"/>
        <v>4.1401273885350314</v>
      </c>
      <c r="F2429">
        <v>58</v>
      </c>
      <c r="G2429" s="16">
        <f t="shared" si="127"/>
        <v>1.8180219855478328</v>
      </c>
      <c r="H2429" s="8">
        <f t="shared" si="128"/>
        <v>0.85447033320748134</v>
      </c>
      <c r="I2429" s="8">
        <f t="shared" si="129"/>
        <v>13.462238794085838</v>
      </c>
    </row>
    <row r="2430" spans="2:9" x14ac:dyDescent="0.3">
      <c r="B2430" s="6"/>
      <c r="C2430" t="s">
        <v>134</v>
      </c>
      <c r="D2430">
        <v>8</v>
      </c>
      <c r="E2430" s="7">
        <f t="shared" si="126"/>
        <v>2.5477707006369426</v>
      </c>
      <c r="F2430">
        <v>58</v>
      </c>
      <c r="G2430" s="16">
        <f t="shared" si="127"/>
        <v>0.52841765102776583</v>
      </c>
      <c r="H2430" s="8">
        <f t="shared" si="128"/>
        <v>0.24835629598304992</v>
      </c>
      <c r="I2430" s="8">
        <f t="shared" si="129"/>
        <v>5.098125933854992</v>
      </c>
    </row>
    <row r="2431" spans="2:9" x14ac:dyDescent="0.3">
      <c r="B2431" s="6"/>
      <c r="C2431" t="s">
        <v>134</v>
      </c>
      <c r="D2431">
        <v>8</v>
      </c>
      <c r="E2431" s="7">
        <f t="shared" si="126"/>
        <v>2.5477707006369426</v>
      </c>
      <c r="F2431">
        <v>58</v>
      </c>
      <c r="G2431" s="16">
        <f t="shared" si="127"/>
        <v>0.52841765102776583</v>
      </c>
      <c r="H2431" s="8">
        <f t="shared" si="128"/>
        <v>0.24835629598304992</v>
      </c>
      <c r="I2431" s="8">
        <f t="shared" si="129"/>
        <v>5.098125933854992</v>
      </c>
    </row>
    <row r="2432" spans="2:9" x14ac:dyDescent="0.3">
      <c r="B2432" s="6" t="s">
        <v>37</v>
      </c>
      <c r="C2432" t="s">
        <v>38</v>
      </c>
      <c r="D2432">
        <v>10</v>
      </c>
      <c r="E2432" s="7">
        <f t="shared" si="126"/>
        <v>3.1847133757961781</v>
      </c>
      <c r="F2432">
        <v>58</v>
      </c>
      <c r="G2432" s="16">
        <f t="shared" si="127"/>
        <v>0.93242369043444173</v>
      </c>
      <c r="H2432" s="8">
        <f t="shared" si="128"/>
        <v>0.43823913450418761</v>
      </c>
      <c r="I2432" s="8">
        <f t="shared" si="129"/>
        <v>7.9658217716484252</v>
      </c>
    </row>
    <row r="2433" spans="2:9" x14ac:dyDescent="0.3">
      <c r="B2433" s="6" t="s">
        <v>37</v>
      </c>
      <c r="C2433" t="s">
        <v>38</v>
      </c>
      <c r="D2433">
        <v>11</v>
      </c>
      <c r="E2433" s="7">
        <f t="shared" si="126"/>
        <v>3.5031847133757958</v>
      </c>
      <c r="F2433">
        <v>58</v>
      </c>
      <c r="G2433" s="16">
        <f t="shared" si="127"/>
        <v>1.1883864272051015</v>
      </c>
      <c r="H2433" s="8">
        <f t="shared" si="128"/>
        <v>0.55854162078639769</v>
      </c>
      <c r="I2433" s="8">
        <f t="shared" si="129"/>
        <v>9.6386443436945939</v>
      </c>
    </row>
    <row r="2434" spans="2:9" x14ac:dyDescent="0.3">
      <c r="B2434" s="6" t="s">
        <v>22</v>
      </c>
      <c r="C2434" t="s">
        <v>109</v>
      </c>
      <c r="D2434">
        <v>66</v>
      </c>
      <c r="E2434" s="7">
        <f t="shared" si="126"/>
        <v>21.019108280254777</v>
      </c>
      <c r="F2434">
        <v>59</v>
      </c>
      <c r="G2434" s="16">
        <f t="shared" ref="G2434:G2497" si="130">EXP(2.545*LN(E2434)-3.018)</f>
        <v>113.59327353116829</v>
      </c>
      <c r="H2434" s="8">
        <f t="shared" si="128"/>
        <v>53.388838559649095</v>
      </c>
      <c r="I2434" s="8">
        <f t="shared" si="129"/>
        <v>346.99119637300544</v>
      </c>
    </row>
    <row r="2435" spans="2:9" x14ac:dyDescent="0.3">
      <c r="B2435" s="6" t="s">
        <v>22</v>
      </c>
      <c r="C2435" t="s">
        <v>109</v>
      </c>
      <c r="D2435">
        <v>30</v>
      </c>
      <c r="E2435" s="7">
        <f t="shared" si="126"/>
        <v>9.5541401273885338</v>
      </c>
      <c r="F2435">
        <v>59</v>
      </c>
      <c r="G2435" s="16">
        <f t="shared" si="130"/>
        <v>15.271682713902763</v>
      </c>
      <c r="H2435" s="8">
        <f t="shared" ref="H2435:H2498" si="131">G2435*0.47</f>
        <v>7.1776908755342985</v>
      </c>
      <c r="I2435" s="8">
        <f t="shared" ref="I2435:I2498" si="132">PI()*((E2435/2)^2)</f>
        <v>71.692395944835823</v>
      </c>
    </row>
    <row r="2436" spans="2:9" x14ac:dyDescent="0.3">
      <c r="B2436" s="6" t="s">
        <v>107</v>
      </c>
      <c r="C2436" t="s">
        <v>83</v>
      </c>
      <c r="D2436">
        <v>33</v>
      </c>
      <c r="E2436" s="7">
        <f t="shared" si="126"/>
        <v>10.509554140127388</v>
      </c>
      <c r="F2436">
        <v>59</v>
      </c>
      <c r="G2436" s="16">
        <f t="shared" si="130"/>
        <v>19.463963264735195</v>
      </c>
      <c r="H2436" s="8">
        <f t="shared" si="131"/>
        <v>9.1480627344255421</v>
      </c>
      <c r="I2436" s="8">
        <f t="shared" si="132"/>
        <v>86.747799093251359</v>
      </c>
    </row>
    <row r="2437" spans="2:9" x14ac:dyDescent="0.3">
      <c r="B2437" s="6" t="s">
        <v>107</v>
      </c>
      <c r="C2437" t="s">
        <v>83</v>
      </c>
      <c r="D2437">
        <v>13</v>
      </c>
      <c r="E2437" s="7">
        <f t="shared" si="126"/>
        <v>4.1401273885350314</v>
      </c>
      <c r="F2437">
        <v>59</v>
      </c>
      <c r="G2437" s="16">
        <f t="shared" si="130"/>
        <v>1.8180219855478328</v>
      </c>
      <c r="H2437" s="8">
        <f t="shared" si="131"/>
        <v>0.85447033320748134</v>
      </c>
      <c r="I2437" s="8">
        <f t="shared" si="132"/>
        <v>13.462238794085838</v>
      </c>
    </row>
    <row r="2438" spans="2:9" x14ac:dyDescent="0.3">
      <c r="B2438" s="6" t="s">
        <v>12</v>
      </c>
      <c r="C2438" t="s">
        <v>13</v>
      </c>
      <c r="D2438">
        <v>35</v>
      </c>
      <c r="E2438" s="7">
        <f t="shared" si="126"/>
        <v>11.146496815286623</v>
      </c>
      <c r="F2438">
        <v>59</v>
      </c>
      <c r="G2438" s="16">
        <f t="shared" si="130"/>
        <v>22.608225284226034</v>
      </c>
      <c r="H2438" s="8">
        <f t="shared" si="131"/>
        <v>10.625865883586235</v>
      </c>
      <c r="I2438" s="8">
        <f t="shared" si="132"/>
        <v>97.581316702693215</v>
      </c>
    </row>
    <row r="2439" spans="2:9" x14ac:dyDescent="0.3">
      <c r="B2439" s="6" t="s">
        <v>12</v>
      </c>
      <c r="C2439" t="s">
        <v>13</v>
      </c>
      <c r="D2439">
        <v>21</v>
      </c>
      <c r="E2439" s="7">
        <f t="shared" si="126"/>
        <v>6.6878980891719744</v>
      </c>
      <c r="F2439">
        <v>59</v>
      </c>
      <c r="G2439" s="16">
        <f t="shared" si="130"/>
        <v>6.1611446384234441</v>
      </c>
      <c r="H2439" s="8">
        <f t="shared" si="131"/>
        <v>2.8957379800590184</v>
      </c>
      <c r="I2439" s="8">
        <f t="shared" si="132"/>
        <v>35.12927401296956</v>
      </c>
    </row>
    <row r="2440" spans="2:9" x14ac:dyDescent="0.3">
      <c r="B2440" s="6" t="s">
        <v>22</v>
      </c>
      <c r="C2440" t="s">
        <v>109</v>
      </c>
      <c r="D2440">
        <v>67</v>
      </c>
      <c r="E2440" s="7">
        <f t="shared" si="126"/>
        <v>21.337579617834393</v>
      </c>
      <c r="F2440">
        <v>59</v>
      </c>
      <c r="G2440" s="16">
        <f t="shared" si="130"/>
        <v>118.02490842689835</v>
      </c>
      <c r="H2440" s="8">
        <f t="shared" si="131"/>
        <v>55.471706960642223</v>
      </c>
      <c r="I2440" s="8">
        <f t="shared" si="132"/>
        <v>357.58573932929778</v>
      </c>
    </row>
    <row r="2441" spans="2:9" x14ac:dyDescent="0.3">
      <c r="B2441" s="6" t="s">
        <v>22</v>
      </c>
      <c r="C2441" t="s">
        <v>109</v>
      </c>
      <c r="D2441">
        <v>60</v>
      </c>
      <c r="E2441" s="7">
        <f t="shared" si="126"/>
        <v>19.108280254777068</v>
      </c>
      <c r="F2441">
        <v>59</v>
      </c>
      <c r="G2441" s="16">
        <f t="shared" si="130"/>
        <v>89.126783081460587</v>
      </c>
      <c r="H2441" s="8">
        <f t="shared" si="131"/>
        <v>41.889588048286477</v>
      </c>
      <c r="I2441" s="8">
        <f t="shared" si="132"/>
        <v>286.76958377934329</v>
      </c>
    </row>
    <row r="2442" spans="2:9" x14ac:dyDescent="0.3">
      <c r="B2442" s="6" t="s">
        <v>22</v>
      </c>
      <c r="C2442" t="s">
        <v>109</v>
      </c>
      <c r="D2442">
        <v>52</v>
      </c>
      <c r="E2442" s="7">
        <f t="shared" si="126"/>
        <v>16.560509554140125</v>
      </c>
      <c r="F2442">
        <v>59</v>
      </c>
      <c r="G2442" s="16">
        <f t="shared" si="130"/>
        <v>61.921548558776536</v>
      </c>
      <c r="H2442" s="8">
        <f t="shared" si="131"/>
        <v>29.10312782262497</v>
      </c>
      <c r="I2442" s="8">
        <f t="shared" si="132"/>
        <v>215.39582070537341</v>
      </c>
    </row>
    <row r="2443" spans="2:9" x14ac:dyDescent="0.3">
      <c r="B2443" s="6" t="s">
        <v>55</v>
      </c>
      <c r="C2443" t="s">
        <v>56</v>
      </c>
      <c r="D2443">
        <v>55</v>
      </c>
      <c r="E2443" s="7">
        <f t="shared" si="126"/>
        <v>17.515923566878982</v>
      </c>
      <c r="F2443">
        <v>59</v>
      </c>
      <c r="G2443" s="16">
        <f t="shared" si="130"/>
        <v>71.422713186885233</v>
      </c>
      <c r="H2443" s="8">
        <f t="shared" si="131"/>
        <v>33.568675197836058</v>
      </c>
      <c r="I2443" s="8">
        <f t="shared" si="132"/>
        <v>240.96610859236495</v>
      </c>
    </row>
    <row r="2444" spans="2:9" x14ac:dyDescent="0.3">
      <c r="B2444" s="6" t="s">
        <v>55</v>
      </c>
      <c r="C2444" t="s">
        <v>56</v>
      </c>
      <c r="D2444">
        <v>45</v>
      </c>
      <c r="E2444" s="7">
        <f t="shared" si="126"/>
        <v>14.331210191082802</v>
      </c>
      <c r="F2444">
        <v>59</v>
      </c>
      <c r="G2444" s="16">
        <f t="shared" si="130"/>
        <v>42.858715103171527</v>
      </c>
      <c r="H2444" s="8">
        <f t="shared" si="131"/>
        <v>20.143596098490615</v>
      </c>
      <c r="I2444" s="8">
        <f t="shared" si="132"/>
        <v>161.30789087588062</v>
      </c>
    </row>
    <row r="2445" spans="2:9" x14ac:dyDescent="0.3">
      <c r="B2445" s="6" t="s">
        <v>55</v>
      </c>
      <c r="C2445" t="s">
        <v>56</v>
      </c>
      <c r="D2445">
        <v>94</v>
      </c>
      <c r="E2445" s="7">
        <f t="shared" si="126"/>
        <v>29.936305732484076</v>
      </c>
      <c r="F2445">
        <v>59</v>
      </c>
      <c r="G2445" s="16">
        <f t="shared" si="130"/>
        <v>279.39825326860165</v>
      </c>
      <c r="H2445" s="8">
        <f t="shared" si="131"/>
        <v>131.31717903624278</v>
      </c>
      <c r="I2445" s="8">
        <f t="shared" si="132"/>
        <v>703.86001174285491</v>
      </c>
    </row>
    <row r="2446" spans="2:9" x14ac:dyDescent="0.3">
      <c r="B2446" s="6" t="s">
        <v>22</v>
      </c>
      <c r="C2446" t="s">
        <v>109</v>
      </c>
      <c r="D2446">
        <v>52</v>
      </c>
      <c r="E2446" s="7">
        <f t="shared" si="126"/>
        <v>16.560509554140125</v>
      </c>
      <c r="F2446">
        <v>59</v>
      </c>
      <c r="G2446" s="16">
        <f t="shared" si="130"/>
        <v>61.921548558776536</v>
      </c>
      <c r="H2446" s="8">
        <f t="shared" si="131"/>
        <v>29.10312782262497</v>
      </c>
      <c r="I2446" s="8">
        <f t="shared" si="132"/>
        <v>215.39582070537341</v>
      </c>
    </row>
    <row r="2447" spans="2:9" x14ac:dyDescent="0.3">
      <c r="B2447" s="6" t="s">
        <v>22</v>
      </c>
      <c r="C2447" t="s">
        <v>109</v>
      </c>
      <c r="D2447">
        <v>27</v>
      </c>
      <c r="E2447" s="7">
        <f t="shared" si="126"/>
        <v>8.598726114649681</v>
      </c>
      <c r="F2447">
        <v>59</v>
      </c>
      <c r="G2447" s="16">
        <f t="shared" si="130"/>
        <v>11.679764309136601</v>
      </c>
      <c r="H2447" s="8">
        <f t="shared" si="131"/>
        <v>5.4894892252942027</v>
      </c>
      <c r="I2447" s="8">
        <f t="shared" si="132"/>
        <v>58.070840715317019</v>
      </c>
    </row>
    <row r="2448" spans="2:9" x14ac:dyDescent="0.3">
      <c r="B2448" s="6" t="s">
        <v>113</v>
      </c>
      <c r="C2448" t="s">
        <v>18</v>
      </c>
      <c r="D2448">
        <v>12</v>
      </c>
      <c r="E2448" s="7">
        <f t="shared" si="126"/>
        <v>3.8216560509554141</v>
      </c>
      <c r="F2448">
        <v>59</v>
      </c>
      <c r="G2448" s="16">
        <f t="shared" si="130"/>
        <v>1.4829604559731249</v>
      </c>
      <c r="H2448" s="8">
        <f t="shared" si="131"/>
        <v>0.69699141430736866</v>
      </c>
      <c r="I2448" s="8">
        <f t="shared" si="132"/>
        <v>11.470783351173734</v>
      </c>
    </row>
    <row r="2449" spans="2:9" x14ac:dyDescent="0.3">
      <c r="B2449" s="6" t="s">
        <v>113</v>
      </c>
      <c r="C2449" t="s">
        <v>18</v>
      </c>
      <c r="D2449">
        <v>13</v>
      </c>
      <c r="E2449" s="7">
        <f t="shared" si="126"/>
        <v>4.1401273885350314</v>
      </c>
      <c r="F2449">
        <v>59</v>
      </c>
      <c r="G2449" s="16">
        <f t="shared" si="130"/>
        <v>1.8180219855478328</v>
      </c>
      <c r="H2449" s="8">
        <f t="shared" si="131"/>
        <v>0.85447033320748134</v>
      </c>
      <c r="I2449" s="8">
        <f t="shared" si="132"/>
        <v>13.462238794085838</v>
      </c>
    </row>
    <row r="2450" spans="2:9" x14ac:dyDescent="0.3">
      <c r="B2450" s="6" t="s">
        <v>113</v>
      </c>
      <c r="C2450" t="s">
        <v>18</v>
      </c>
      <c r="D2450">
        <v>10</v>
      </c>
      <c r="E2450" s="7">
        <f t="shared" si="126"/>
        <v>3.1847133757961781</v>
      </c>
      <c r="F2450">
        <v>59</v>
      </c>
      <c r="G2450" s="16">
        <f t="shared" si="130"/>
        <v>0.93242369043444173</v>
      </c>
      <c r="H2450" s="8">
        <f t="shared" si="131"/>
        <v>0.43823913450418761</v>
      </c>
      <c r="I2450" s="8">
        <f t="shared" si="132"/>
        <v>7.9658217716484252</v>
      </c>
    </row>
    <row r="2451" spans="2:9" x14ac:dyDescent="0.3">
      <c r="B2451" s="6" t="s">
        <v>113</v>
      </c>
      <c r="C2451" t="s">
        <v>18</v>
      </c>
      <c r="D2451">
        <v>14</v>
      </c>
      <c r="E2451" s="7">
        <f t="shared" si="126"/>
        <v>4.4585987261146496</v>
      </c>
      <c r="F2451">
        <v>59</v>
      </c>
      <c r="G2451" s="16">
        <f t="shared" si="130"/>
        <v>2.1953772026521454</v>
      </c>
      <c r="H2451" s="8">
        <f t="shared" si="131"/>
        <v>1.0318272852465082</v>
      </c>
      <c r="I2451" s="8">
        <f t="shared" si="132"/>
        <v>15.613010672430914</v>
      </c>
    </row>
    <row r="2452" spans="2:9" x14ac:dyDescent="0.3">
      <c r="B2452" s="6" t="s">
        <v>113</v>
      </c>
      <c r="C2452" t="s">
        <v>18</v>
      </c>
      <c r="D2452">
        <v>18</v>
      </c>
      <c r="E2452" s="7">
        <f t="shared" si="126"/>
        <v>5.7324840764331206</v>
      </c>
      <c r="F2452">
        <v>59</v>
      </c>
      <c r="G2452" s="16">
        <f t="shared" si="130"/>
        <v>4.1618059307872386</v>
      </c>
      <c r="H2452" s="8">
        <f t="shared" si="131"/>
        <v>1.9560487874700021</v>
      </c>
      <c r="I2452" s="8">
        <f t="shared" si="132"/>
        <v>25.809262540140899</v>
      </c>
    </row>
    <row r="2453" spans="2:9" x14ac:dyDescent="0.3">
      <c r="B2453" s="6" t="s">
        <v>113</v>
      </c>
      <c r="C2453" t="s">
        <v>18</v>
      </c>
      <c r="D2453">
        <v>9</v>
      </c>
      <c r="E2453" s="7">
        <f t="shared" si="126"/>
        <v>2.8662420382165603</v>
      </c>
      <c r="F2453">
        <v>59</v>
      </c>
      <c r="G2453" s="16">
        <f t="shared" si="130"/>
        <v>0.71311650094821233</v>
      </c>
      <c r="H2453" s="8">
        <f t="shared" si="131"/>
        <v>0.33516475544565977</v>
      </c>
      <c r="I2453" s="8">
        <f t="shared" si="132"/>
        <v>6.4523156350352249</v>
      </c>
    </row>
    <row r="2454" spans="2:9" x14ac:dyDescent="0.3">
      <c r="B2454" s="6" t="s">
        <v>113</v>
      </c>
      <c r="C2454" t="s">
        <v>18</v>
      </c>
      <c r="D2454">
        <v>18</v>
      </c>
      <c r="E2454" s="7">
        <f t="shared" si="126"/>
        <v>5.7324840764331206</v>
      </c>
      <c r="F2454">
        <v>59</v>
      </c>
      <c r="G2454" s="16">
        <f t="shared" si="130"/>
        <v>4.1618059307872386</v>
      </c>
      <c r="H2454" s="8">
        <f t="shared" si="131"/>
        <v>1.9560487874700021</v>
      </c>
      <c r="I2454" s="8">
        <f t="shared" si="132"/>
        <v>25.809262540140899</v>
      </c>
    </row>
    <row r="2455" spans="2:9" x14ac:dyDescent="0.3">
      <c r="B2455" s="6" t="s">
        <v>26</v>
      </c>
      <c r="C2455" t="s">
        <v>108</v>
      </c>
      <c r="D2455">
        <v>19</v>
      </c>
      <c r="E2455" s="7">
        <f t="shared" si="126"/>
        <v>6.0509554140127388</v>
      </c>
      <c r="F2455">
        <v>59</v>
      </c>
      <c r="G2455" s="16">
        <f t="shared" si="130"/>
        <v>4.7757459239953679</v>
      </c>
      <c r="H2455" s="8">
        <f t="shared" si="131"/>
        <v>2.2446005842778227</v>
      </c>
      <c r="I2455" s="8">
        <f t="shared" si="132"/>
        <v>28.756616595650822</v>
      </c>
    </row>
    <row r="2456" spans="2:9" x14ac:dyDescent="0.3">
      <c r="B2456" s="6" t="s">
        <v>113</v>
      </c>
      <c r="C2456" t="s">
        <v>18</v>
      </c>
      <c r="D2456">
        <v>12</v>
      </c>
      <c r="E2456" s="7">
        <f t="shared" si="126"/>
        <v>3.8216560509554141</v>
      </c>
      <c r="F2456">
        <v>59</v>
      </c>
      <c r="G2456" s="16">
        <f t="shared" si="130"/>
        <v>1.4829604559731249</v>
      </c>
      <c r="H2456" s="8">
        <f t="shared" si="131"/>
        <v>0.69699141430736866</v>
      </c>
      <c r="I2456" s="8">
        <f t="shared" si="132"/>
        <v>11.470783351173734</v>
      </c>
    </row>
    <row r="2457" spans="2:9" x14ac:dyDescent="0.3">
      <c r="B2457" s="6" t="s">
        <v>113</v>
      </c>
      <c r="C2457" t="s">
        <v>18</v>
      </c>
      <c r="D2457">
        <v>12</v>
      </c>
      <c r="E2457" s="7">
        <f t="shared" si="126"/>
        <v>3.8216560509554141</v>
      </c>
      <c r="F2457">
        <v>59</v>
      </c>
      <c r="G2457" s="16">
        <f t="shared" si="130"/>
        <v>1.4829604559731249</v>
      </c>
      <c r="H2457" s="8">
        <f t="shared" si="131"/>
        <v>0.69699141430736866</v>
      </c>
      <c r="I2457" s="8">
        <f t="shared" si="132"/>
        <v>11.470783351173734</v>
      </c>
    </row>
    <row r="2458" spans="2:9" x14ac:dyDescent="0.3">
      <c r="B2458" s="6" t="s">
        <v>26</v>
      </c>
      <c r="C2458" t="s">
        <v>108</v>
      </c>
      <c r="D2458">
        <v>47</v>
      </c>
      <c r="E2458" s="7">
        <f t="shared" si="126"/>
        <v>14.968152866242038</v>
      </c>
      <c r="F2458">
        <v>59</v>
      </c>
      <c r="G2458" s="16">
        <f t="shared" si="130"/>
        <v>47.874290165245462</v>
      </c>
      <c r="H2458" s="8">
        <f t="shared" si="131"/>
        <v>22.500916377665366</v>
      </c>
      <c r="I2458" s="8">
        <f t="shared" si="132"/>
        <v>175.96500293571373</v>
      </c>
    </row>
    <row r="2459" spans="2:9" x14ac:dyDescent="0.3">
      <c r="B2459" s="6" t="s">
        <v>113</v>
      </c>
      <c r="C2459" t="s">
        <v>18</v>
      </c>
      <c r="D2459">
        <v>57</v>
      </c>
      <c r="E2459" s="7">
        <f t="shared" si="126"/>
        <v>18.152866242038215</v>
      </c>
      <c r="F2459">
        <v>59</v>
      </c>
      <c r="G2459" s="16">
        <f t="shared" si="130"/>
        <v>78.219458837955742</v>
      </c>
      <c r="H2459" s="8">
        <f t="shared" si="131"/>
        <v>36.763145653839196</v>
      </c>
      <c r="I2459" s="8">
        <f t="shared" si="132"/>
        <v>258.80954936085737</v>
      </c>
    </row>
    <row r="2460" spans="2:9" x14ac:dyDescent="0.3">
      <c r="B2460" s="6" t="s">
        <v>113</v>
      </c>
      <c r="C2460" t="s">
        <v>18</v>
      </c>
      <c r="D2460">
        <v>13</v>
      </c>
      <c r="E2460" s="7">
        <f t="shared" si="126"/>
        <v>4.1401273885350314</v>
      </c>
      <c r="F2460">
        <v>59</v>
      </c>
      <c r="G2460" s="16">
        <f t="shared" si="130"/>
        <v>1.8180219855478328</v>
      </c>
      <c r="H2460" s="8">
        <f t="shared" si="131"/>
        <v>0.85447033320748134</v>
      </c>
      <c r="I2460" s="8">
        <f t="shared" si="132"/>
        <v>13.462238794085838</v>
      </c>
    </row>
    <row r="2461" spans="2:9" x14ac:dyDescent="0.3">
      <c r="B2461" s="6" t="s">
        <v>113</v>
      </c>
      <c r="C2461" t="s">
        <v>18</v>
      </c>
      <c r="D2461">
        <v>37</v>
      </c>
      <c r="E2461" s="7">
        <f t="shared" si="126"/>
        <v>11.783439490445859</v>
      </c>
      <c r="F2461">
        <v>59</v>
      </c>
      <c r="G2461" s="16">
        <f t="shared" si="130"/>
        <v>26.042740712103306</v>
      </c>
      <c r="H2461" s="8">
        <f t="shared" si="131"/>
        <v>12.240088134688554</v>
      </c>
      <c r="I2461" s="8">
        <f t="shared" si="132"/>
        <v>109.05210005386697</v>
      </c>
    </row>
    <row r="2462" spans="2:9" x14ac:dyDescent="0.3">
      <c r="B2462" s="6" t="s">
        <v>113</v>
      </c>
      <c r="C2462" t="s">
        <v>18</v>
      </c>
      <c r="D2462">
        <v>14</v>
      </c>
      <c r="E2462" s="7">
        <f t="shared" si="126"/>
        <v>4.4585987261146496</v>
      </c>
      <c r="F2462">
        <v>59</v>
      </c>
      <c r="G2462" s="16">
        <f t="shared" si="130"/>
        <v>2.1953772026521454</v>
      </c>
      <c r="H2462" s="8">
        <f t="shared" si="131"/>
        <v>1.0318272852465082</v>
      </c>
      <c r="I2462" s="8">
        <f t="shared" si="132"/>
        <v>15.613010672430914</v>
      </c>
    </row>
    <row r="2463" spans="2:9" x14ac:dyDescent="0.3">
      <c r="B2463" s="6" t="s">
        <v>107</v>
      </c>
      <c r="C2463" t="s">
        <v>83</v>
      </c>
      <c r="D2463">
        <v>28</v>
      </c>
      <c r="E2463" s="7">
        <f t="shared" si="126"/>
        <v>8.9171974522292992</v>
      </c>
      <c r="F2463">
        <v>59</v>
      </c>
      <c r="G2463" s="16">
        <f t="shared" si="130"/>
        <v>12.812400007802271</v>
      </c>
      <c r="H2463" s="8">
        <f t="shared" si="131"/>
        <v>6.0218280036670668</v>
      </c>
      <c r="I2463" s="8">
        <f t="shared" si="132"/>
        <v>62.452042689723655</v>
      </c>
    </row>
    <row r="2464" spans="2:9" x14ac:dyDescent="0.3">
      <c r="B2464" s="6" t="s">
        <v>113</v>
      </c>
      <c r="C2464" t="s">
        <v>18</v>
      </c>
      <c r="D2464">
        <v>32</v>
      </c>
      <c r="E2464" s="7">
        <f t="shared" si="126"/>
        <v>10.19108280254777</v>
      </c>
      <c r="F2464">
        <v>59</v>
      </c>
      <c r="G2464" s="16">
        <f t="shared" si="130"/>
        <v>17.997823732351961</v>
      </c>
      <c r="H2464" s="8">
        <f t="shared" si="131"/>
        <v>8.4589771542054208</v>
      </c>
      <c r="I2464" s="8">
        <f t="shared" si="132"/>
        <v>81.570014941679872</v>
      </c>
    </row>
    <row r="2465" spans="2:9" x14ac:dyDescent="0.3">
      <c r="B2465" s="6" t="s">
        <v>22</v>
      </c>
      <c r="C2465" t="s">
        <v>109</v>
      </c>
      <c r="D2465">
        <v>37</v>
      </c>
      <c r="E2465" s="7">
        <f t="shared" si="126"/>
        <v>11.783439490445859</v>
      </c>
      <c r="F2465">
        <v>59</v>
      </c>
      <c r="G2465" s="16">
        <f t="shared" si="130"/>
        <v>26.042740712103306</v>
      </c>
      <c r="H2465" s="8">
        <f t="shared" si="131"/>
        <v>12.240088134688554</v>
      </c>
      <c r="I2465" s="8">
        <f t="shared" si="132"/>
        <v>109.05210005386697</v>
      </c>
    </row>
    <row r="2466" spans="2:9" x14ac:dyDescent="0.3">
      <c r="B2466" s="6" t="s">
        <v>113</v>
      </c>
      <c r="C2466" t="s">
        <v>18</v>
      </c>
      <c r="D2466">
        <v>41</v>
      </c>
      <c r="E2466" s="7">
        <f t="shared" si="126"/>
        <v>13.057324840764331</v>
      </c>
      <c r="F2466">
        <v>59</v>
      </c>
      <c r="G2466" s="16">
        <f t="shared" si="130"/>
        <v>33.818022957337249</v>
      </c>
      <c r="H2466" s="8">
        <f t="shared" si="131"/>
        <v>15.894470789948507</v>
      </c>
      <c r="I2466" s="8">
        <f t="shared" si="132"/>
        <v>133.90546398141004</v>
      </c>
    </row>
    <row r="2467" spans="2:9" x14ac:dyDescent="0.3">
      <c r="B2467" s="6" t="s">
        <v>113</v>
      </c>
      <c r="C2467" t="s">
        <v>18</v>
      </c>
      <c r="D2467">
        <v>28</v>
      </c>
      <c r="E2467" s="7">
        <f t="shared" si="126"/>
        <v>8.9171974522292992</v>
      </c>
      <c r="F2467">
        <v>59</v>
      </c>
      <c r="G2467" s="16">
        <f t="shared" si="130"/>
        <v>12.812400007802271</v>
      </c>
      <c r="H2467" s="8">
        <f t="shared" si="131"/>
        <v>6.0218280036670668</v>
      </c>
      <c r="I2467" s="8">
        <f t="shared" si="132"/>
        <v>62.452042689723655</v>
      </c>
    </row>
    <row r="2468" spans="2:9" x14ac:dyDescent="0.3">
      <c r="B2468" s="6" t="s">
        <v>113</v>
      </c>
      <c r="C2468" t="s">
        <v>18</v>
      </c>
      <c r="D2468">
        <v>17</v>
      </c>
      <c r="E2468" s="7">
        <f t="shared" si="126"/>
        <v>5.4140127388535033</v>
      </c>
      <c r="F2468">
        <v>59</v>
      </c>
      <c r="G2468" s="16">
        <f t="shared" si="130"/>
        <v>3.5983698908858401</v>
      </c>
      <c r="H2468" s="8">
        <f t="shared" si="131"/>
        <v>1.6912338487163447</v>
      </c>
      <c r="I2468" s="8">
        <f t="shared" si="132"/>
        <v>23.021224920063954</v>
      </c>
    </row>
    <row r="2469" spans="2:9" x14ac:dyDescent="0.3">
      <c r="B2469" s="6" t="s">
        <v>113</v>
      </c>
      <c r="C2469" t="s">
        <v>18</v>
      </c>
      <c r="D2469">
        <v>17</v>
      </c>
      <c r="E2469" s="7">
        <f t="shared" si="126"/>
        <v>5.4140127388535033</v>
      </c>
      <c r="F2469">
        <v>59</v>
      </c>
      <c r="G2469" s="16">
        <f t="shared" si="130"/>
        <v>3.5983698908858401</v>
      </c>
      <c r="H2469" s="8">
        <f t="shared" si="131"/>
        <v>1.6912338487163447</v>
      </c>
      <c r="I2469" s="8">
        <f t="shared" si="132"/>
        <v>23.021224920063954</v>
      </c>
    </row>
    <row r="2470" spans="2:9" x14ac:dyDescent="0.3">
      <c r="B2470" s="6" t="s">
        <v>55</v>
      </c>
      <c r="C2470" t="s">
        <v>56</v>
      </c>
      <c r="D2470">
        <v>59</v>
      </c>
      <c r="E2470" s="7">
        <f t="shared" si="126"/>
        <v>18.789808917197451</v>
      </c>
      <c r="F2470">
        <v>59</v>
      </c>
      <c r="G2470" s="16">
        <f t="shared" si="130"/>
        <v>85.394847815322663</v>
      </c>
      <c r="H2470" s="8">
        <f t="shared" si="131"/>
        <v>40.135578473201647</v>
      </c>
      <c r="I2470" s="8">
        <f t="shared" si="132"/>
        <v>277.29025587108168</v>
      </c>
    </row>
    <row r="2471" spans="2:9" x14ac:dyDescent="0.3">
      <c r="B2471" s="6" t="s">
        <v>55</v>
      </c>
      <c r="C2471" t="s">
        <v>56</v>
      </c>
      <c r="D2471">
        <v>34</v>
      </c>
      <c r="E2471" s="7">
        <f t="shared" si="126"/>
        <v>10.828025477707007</v>
      </c>
      <c r="F2471">
        <v>59</v>
      </c>
      <c r="G2471" s="16">
        <f t="shared" si="130"/>
        <v>21.000379507614944</v>
      </c>
      <c r="H2471" s="8">
        <f t="shared" si="131"/>
        <v>9.8701783685790225</v>
      </c>
      <c r="I2471" s="8">
        <f t="shared" si="132"/>
        <v>92.084899680255816</v>
      </c>
    </row>
    <row r="2472" spans="2:9" x14ac:dyDescent="0.3">
      <c r="B2472" s="6" t="s">
        <v>107</v>
      </c>
      <c r="C2472" t="s">
        <v>83</v>
      </c>
      <c r="D2472">
        <v>40</v>
      </c>
      <c r="E2472" s="7">
        <f t="shared" si="126"/>
        <v>12.738853503184712</v>
      </c>
      <c r="F2472">
        <v>59</v>
      </c>
      <c r="G2472" s="16">
        <f t="shared" si="130"/>
        <v>31.758207152369334</v>
      </c>
      <c r="H2472" s="8">
        <f t="shared" si="131"/>
        <v>14.926357361613587</v>
      </c>
      <c r="I2472" s="8">
        <f t="shared" si="132"/>
        <v>127.4531483463748</v>
      </c>
    </row>
    <row r="2473" spans="2:9" x14ac:dyDescent="0.3">
      <c r="B2473" s="6" t="s">
        <v>107</v>
      </c>
      <c r="C2473" t="s">
        <v>83</v>
      </c>
      <c r="D2473">
        <v>39</v>
      </c>
      <c r="E2473" s="7">
        <f t="shared" si="126"/>
        <v>12.420382165605096</v>
      </c>
      <c r="F2473">
        <v>59</v>
      </c>
      <c r="G2473" s="16">
        <f t="shared" si="130"/>
        <v>29.776436629629071</v>
      </c>
      <c r="H2473" s="8">
        <f t="shared" si="131"/>
        <v>13.994925215925663</v>
      </c>
      <c r="I2473" s="8">
        <f t="shared" si="132"/>
        <v>121.16014914677258</v>
      </c>
    </row>
    <row r="2474" spans="2:9" x14ac:dyDescent="0.3">
      <c r="B2474" s="6" t="s">
        <v>55</v>
      </c>
      <c r="C2474" t="s">
        <v>56</v>
      </c>
      <c r="D2474">
        <v>25</v>
      </c>
      <c r="E2474" s="7">
        <f t="shared" si="126"/>
        <v>7.9617834394904454</v>
      </c>
      <c r="F2474">
        <v>60</v>
      </c>
      <c r="G2474" s="16">
        <f t="shared" si="130"/>
        <v>9.6021972115884662</v>
      </c>
      <c r="H2474" s="8">
        <f t="shared" si="131"/>
        <v>4.5130326894465789</v>
      </c>
      <c r="I2474" s="8">
        <f t="shared" si="132"/>
        <v>49.786386072802657</v>
      </c>
    </row>
    <row r="2475" spans="2:9" x14ac:dyDescent="0.3">
      <c r="B2475" s="6" t="s">
        <v>55</v>
      </c>
      <c r="C2475" t="s">
        <v>56</v>
      </c>
      <c r="D2475">
        <v>25</v>
      </c>
      <c r="E2475" s="7">
        <f t="shared" si="126"/>
        <v>7.9617834394904454</v>
      </c>
      <c r="F2475">
        <v>60</v>
      </c>
      <c r="G2475" s="16">
        <f t="shared" si="130"/>
        <v>9.6021972115884662</v>
      </c>
      <c r="H2475" s="8">
        <f t="shared" si="131"/>
        <v>4.5130326894465789</v>
      </c>
      <c r="I2475" s="8">
        <f t="shared" si="132"/>
        <v>49.786386072802657</v>
      </c>
    </row>
    <row r="2476" spans="2:9" x14ac:dyDescent="0.3">
      <c r="B2476" s="6" t="s">
        <v>107</v>
      </c>
      <c r="C2476" t="s">
        <v>83</v>
      </c>
      <c r="D2476">
        <v>27</v>
      </c>
      <c r="E2476" s="7">
        <f t="shared" si="126"/>
        <v>8.598726114649681</v>
      </c>
      <c r="F2476">
        <v>60</v>
      </c>
      <c r="G2476" s="16">
        <f t="shared" si="130"/>
        <v>11.679764309136601</v>
      </c>
      <c r="H2476" s="8">
        <f t="shared" si="131"/>
        <v>5.4894892252942027</v>
      </c>
      <c r="I2476" s="8">
        <f t="shared" si="132"/>
        <v>58.070840715317019</v>
      </c>
    </row>
    <row r="2477" spans="2:9" x14ac:dyDescent="0.3">
      <c r="B2477" s="6" t="s">
        <v>107</v>
      </c>
      <c r="C2477" t="s">
        <v>83</v>
      </c>
      <c r="D2477">
        <v>42</v>
      </c>
      <c r="E2477" s="7">
        <f t="shared" si="126"/>
        <v>13.375796178343949</v>
      </c>
      <c r="F2477">
        <v>60</v>
      </c>
      <c r="G2477" s="16">
        <f t="shared" si="130"/>
        <v>35.956941485064313</v>
      </c>
      <c r="H2477" s="8">
        <f t="shared" si="131"/>
        <v>16.899762497980227</v>
      </c>
      <c r="I2477" s="8">
        <f t="shared" si="132"/>
        <v>140.51709605187824</v>
      </c>
    </row>
    <row r="2478" spans="2:9" x14ac:dyDescent="0.3">
      <c r="B2478" s="6" t="s">
        <v>107</v>
      </c>
      <c r="C2478" t="s">
        <v>83</v>
      </c>
      <c r="D2478">
        <v>29</v>
      </c>
      <c r="E2478" s="7">
        <f t="shared" si="126"/>
        <v>9.2356687898089174</v>
      </c>
      <c r="F2478">
        <v>60</v>
      </c>
      <c r="G2478" s="16">
        <f t="shared" si="130"/>
        <v>14.009292529252955</v>
      </c>
      <c r="H2478" s="8">
        <f t="shared" si="131"/>
        <v>6.5843674887488879</v>
      </c>
      <c r="I2478" s="8">
        <f t="shared" si="132"/>
        <v>66.992561099563275</v>
      </c>
    </row>
    <row r="2479" spans="2:9" x14ac:dyDescent="0.3">
      <c r="B2479" s="6" t="s">
        <v>107</v>
      </c>
      <c r="C2479" t="s">
        <v>83</v>
      </c>
      <c r="D2479">
        <v>18</v>
      </c>
      <c r="E2479" s="7">
        <f t="shared" si="126"/>
        <v>5.7324840764331206</v>
      </c>
      <c r="F2479">
        <v>60</v>
      </c>
      <c r="G2479" s="16">
        <f t="shared" si="130"/>
        <v>4.1618059307872386</v>
      </c>
      <c r="H2479" s="8">
        <f t="shared" si="131"/>
        <v>1.9560487874700021</v>
      </c>
      <c r="I2479" s="8">
        <f t="shared" si="132"/>
        <v>25.809262540140899</v>
      </c>
    </row>
    <row r="2480" spans="2:9" x14ac:dyDescent="0.3">
      <c r="B2480" s="6" t="s">
        <v>55</v>
      </c>
      <c r="C2480" t="s">
        <v>56</v>
      </c>
      <c r="D2480">
        <v>52</v>
      </c>
      <c r="E2480" s="7">
        <f t="shared" si="126"/>
        <v>16.560509554140125</v>
      </c>
      <c r="F2480">
        <v>60</v>
      </c>
      <c r="G2480" s="16">
        <f t="shared" si="130"/>
        <v>61.921548558776536</v>
      </c>
      <c r="H2480" s="8">
        <f t="shared" si="131"/>
        <v>29.10312782262497</v>
      </c>
      <c r="I2480" s="8">
        <f t="shared" si="132"/>
        <v>215.39582070537341</v>
      </c>
    </row>
    <row r="2481" spans="2:9" x14ac:dyDescent="0.3">
      <c r="B2481" s="6" t="s">
        <v>107</v>
      </c>
      <c r="C2481" t="s">
        <v>83</v>
      </c>
      <c r="D2481">
        <v>28</v>
      </c>
      <c r="E2481" s="7">
        <f t="shared" si="126"/>
        <v>8.9171974522292992</v>
      </c>
      <c r="F2481">
        <v>60</v>
      </c>
      <c r="G2481" s="16">
        <f t="shared" si="130"/>
        <v>12.812400007802271</v>
      </c>
      <c r="H2481" s="8">
        <f t="shared" si="131"/>
        <v>6.0218280036670668</v>
      </c>
      <c r="I2481" s="8">
        <f t="shared" si="132"/>
        <v>62.452042689723655</v>
      </c>
    </row>
    <row r="2482" spans="2:9" x14ac:dyDescent="0.3">
      <c r="B2482" s="6" t="s">
        <v>107</v>
      </c>
      <c r="C2482" t="s">
        <v>83</v>
      </c>
      <c r="D2482">
        <v>29</v>
      </c>
      <c r="E2482" s="7">
        <f t="shared" si="126"/>
        <v>9.2356687898089174</v>
      </c>
      <c r="F2482">
        <v>60</v>
      </c>
      <c r="G2482" s="16">
        <f t="shared" si="130"/>
        <v>14.009292529252955</v>
      </c>
      <c r="H2482" s="8">
        <f t="shared" si="131"/>
        <v>6.5843674887488879</v>
      </c>
      <c r="I2482" s="8">
        <f t="shared" si="132"/>
        <v>66.992561099563275</v>
      </c>
    </row>
    <row r="2483" spans="2:9" x14ac:dyDescent="0.3">
      <c r="B2483" s="6" t="s">
        <v>113</v>
      </c>
      <c r="C2483" t="s">
        <v>18</v>
      </c>
      <c r="D2483">
        <v>20</v>
      </c>
      <c r="E2483" s="7">
        <f t="shared" si="126"/>
        <v>6.3694267515923562</v>
      </c>
      <c r="F2483">
        <v>60</v>
      </c>
      <c r="G2483" s="16">
        <f t="shared" si="130"/>
        <v>5.4417005351814183</v>
      </c>
      <c r="H2483" s="8">
        <f t="shared" si="131"/>
        <v>2.5575992515352666</v>
      </c>
      <c r="I2483" s="8">
        <f t="shared" si="132"/>
        <v>31.863287086593701</v>
      </c>
    </row>
    <row r="2484" spans="2:9" x14ac:dyDescent="0.3">
      <c r="B2484" s="6" t="s">
        <v>113</v>
      </c>
      <c r="C2484" t="s">
        <v>18</v>
      </c>
      <c r="D2484">
        <v>22</v>
      </c>
      <c r="E2484" s="7">
        <f t="shared" si="126"/>
        <v>7.0063694267515917</v>
      </c>
      <c r="F2484">
        <v>60</v>
      </c>
      <c r="G2484" s="16">
        <f t="shared" si="130"/>
        <v>6.9355198964445544</v>
      </c>
      <c r="H2484" s="8">
        <f t="shared" si="131"/>
        <v>3.2596943513289403</v>
      </c>
      <c r="I2484" s="8">
        <f t="shared" si="132"/>
        <v>38.554577374778376</v>
      </c>
    </row>
    <row r="2485" spans="2:9" x14ac:dyDescent="0.3">
      <c r="B2485" s="6" t="s">
        <v>113</v>
      </c>
      <c r="C2485" t="s">
        <v>18</v>
      </c>
      <c r="D2485">
        <v>39</v>
      </c>
      <c r="E2485" s="7">
        <f t="shared" si="126"/>
        <v>12.420382165605096</v>
      </c>
      <c r="F2485">
        <v>60</v>
      </c>
      <c r="G2485" s="16">
        <f t="shared" si="130"/>
        <v>29.776436629629071</v>
      </c>
      <c r="H2485" s="8">
        <f t="shared" si="131"/>
        <v>13.994925215925663</v>
      </c>
      <c r="I2485" s="8">
        <f t="shared" si="132"/>
        <v>121.16014914677258</v>
      </c>
    </row>
    <row r="2486" spans="2:9" x14ac:dyDescent="0.3">
      <c r="B2486" s="6" t="s">
        <v>113</v>
      </c>
      <c r="C2486" t="s">
        <v>18</v>
      </c>
      <c r="D2486">
        <v>13</v>
      </c>
      <c r="E2486" s="7">
        <f t="shared" si="126"/>
        <v>4.1401273885350314</v>
      </c>
      <c r="F2486">
        <v>60</v>
      </c>
      <c r="G2486" s="16">
        <f t="shared" si="130"/>
        <v>1.8180219855478328</v>
      </c>
      <c r="H2486" s="8">
        <f t="shared" si="131"/>
        <v>0.85447033320748134</v>
      </c>
      <c r="I2486" s="8">
        <f t="shared" si="132"/>
        <v>13.462238794085838</v>
      </c>
    </row>
    <row r="2487" spans="2:9" x14ac:dyDescent="0.3">
      <c r="B2487" s="6" t="s">
        <v>113</v>
      </c>
      <c r="C2487" t="s">
        <v>18</v>
      </c>
      <c r="D2487">
        <v>13</v>
      </c>
      <c r="E2487" s="7">
        <f t="shared" si="126"/>
        <v>4.1401273885350314</v>
      </c>
      <c r="F2487">
        <v>60</v>
      </c>
      <c r="G2487" s="16">
        <f t="shared" si="130"/>
        <v>1.8180219855478328</v>
      </c>
      <c r="H2487" s="8">
        <f t="shared" si="131"/>
        <v>0.85447033320748134</v>
      </c>
      <c r="I2487" s="8">
        <f t="shared" si="132"/>
        <v>13.462238794085838</v>
      </c>
    </row>
    <row r="2488" spans="2:9" x14ac:dyDescent="0.3">
      <c r="B2488" s="6" t="s">
        <v>91</v>
      </c>
      <c r="C2488" t="s">
        <v>93</v>
      </c>
      <c r="D2488">
        <v>30</v>
      </c>
      <c r="E2488" s="7">
        <f t="shared" si="126"/>
        <v>9.5541401273885338</v>
      </c>
      <c r="F2488">
        <v>60</v>
      </c>
      <c r="G2488" s="16">
        <f t="shared" si="130"/>
        <v>15.271682713902763</v>
      </c>
      <c r="H2488" s="8">
        <f t="shared" si="131"/>
        <v>7.1776908755342985</v>
      </c>
      <c r="I2488" s="8">
        <f t="shared" si="132"/>
        <v>71.692395944835823</v>
      </c>
    </row>
    <row r="2489" spans="2:9" x14ac:dyDescent="0.3">
      <c r="B2489" s="6" t="s">
        <v>91</v>
      </c>
      <c r="C2489" t="s">
        <v>93</v>
      </c>
      <c r="D2489">
        <v>28</v>
      </c>
      <c r="E2489" s="7">
        <f t="shared" si="126"/>
        <v>8.9171974522292992</v>
      </c>
      <c r="F2489">
        <v>60</v>
      </c>
      <c r="G2489" s="16">
        <f t="shared" si="130"/>
        <v>12.812400007802271</v>
      </c>
      <c r="H2489" s="8">
        <f t="shared" si="131"/>
        <v>6.0218280036670668</v>
      </c>
      <c r="I2489" s="8">
        <f t="shared" si="132"/>
        <v>62.452042689723655</v>
      </c>
    </row>
    <row r="2490" spans="2:9" x14ac:dyDescent="0.3">
      <c r="B2490" s="6" t="s">
        <v>91</v>
      </c>
      <c r="C2490" t="s">
        <v>93</v>
      </c>
      <c r="D2490">
        <v>30</v>
      </c>
      <c r="E2490" s="7">
        <f t="shared" si="126"/>
        <v>9.5541401273885338</v>
      </c>
      <c r="F2490">
        <v>60</v>
      </c>
      <c r="G2490" s="16">
        <f t="shared" si="130"/>
        <v>15.271682713902763</v>
      </c>
      <c r="H2490" s="8">
        <f t="shared" si="131"/>
        <v>7.1776908755342985</v>
      </c>
      <c r="I2490" s="8">
        <f t="shared" si="132"/>
        <v>71.692395944835823</v>
      </c>
    </row>
    <row r="2491" spans="2:9" x14ac:dyDescent="0.3">
      <c r="B2491" s="6" t="s">
        <v>91</v>
      </c>
      <c r="C2491" t="s">
        <v>93</v>
      </c>
      <c r="D2491">
        <v>22</v>
      </c>
      <c r="E2491" s="7">
        <f t="shared" si="126"/>
        <v>7.0063694267515917</v>
      </c>
      <c r="F2491">
        <v>60</v>
      </c>
      <c r="G2491" s="16">
        <f t="shared" si="130"/>
        <v>6.9355198964445544</v>
      </c>
      <c r="H2491" s="8">
        <f t="shared" si="131"/>
        <v>3.2596943513289403</v>
      </c>
      <c r="I2491" s="8">
        <f t="shared" si="132"/>
        <v>38.554577374778376</v>
      </c>
    </row>
    <row r="2492" spans="2:9" x14ac:dyDescent="0.3">
      <c r="B2492" s="6" t="s">
        <v>91</v>
      </c>
      <c r="C2492" t="s">
        <v>93</v>
      </c>
      <c r="D2492">
        <v>26</v>
      </c>
      <c r="E2492" s="7">
        <f t="shared" si="126"/>
        <v>8.2802547770700627</v>
      </c>
      <c r="F2492">
        <v>60</v>
      </c>
      <c r="G2492" s="16">
        <f t="shared" si="130"/>
        <v>10.610124252760826</v>
      </c>
      <c r="H2492" s="8">
        <f t="shared" si="131"/>
        <v>4.9867583987975879</v>
      </c>
      <c r="I2492" s="8">
        <f t="shared" si="132"/>
        <v>53.848955176343352</v>
      </c>
    </row>
    <row r="2493" spans="2:9" x14ac:dyDescent="0.3">
      <c r="B2493" s="6" t="s">
        <v>91</v>
      </c>
      <c r="C2493" t="s">
        <v>93</v>
      </c>
      <c r="D2493">
        <v>20</v>
      </c>
      <c r="E2493" s="7">
        <f t="shared" si="126"/>
        <v>6.3694267515923562</v>
      </c>
      <c r="F2493">
        <v>60</v>
      </c>
      <c r="G2493" s="16">
        <f t="shared" si="130"/>
        <v>5.4417005351814183</v>
      </c>
      <c r="H2493" s="8">
        <f t="shared" si="131"/>
        <v>2.5575992515352666</v>
      </c>
      <c r="I2493" s="8">
        <f t="shared" si="132"/>
        <v>31.863287086593701</v>
      </c>
    </row>
    <row r="2494" spans="2:9" x14ac:dyDescent="0.3">
      <c r="B2494" s="6" t="s">
        <v>91</v>
      </c>
      <c r="C2494" t="s">
        <v>93</v>
      </c>
      <c r="D2494">
        <v>34</v>
      </c>
      <c r="E2494" s="7">
        <f t="shared" si="126"/>
        <v>10.828025477707007</v>
      </c>
      <c r="F2494">
        <v>60</v>
      </c>
      <c r="G2494" s="16">
        <f t="shared" si="130"/>
        <v>21.000379507614944</v>
      </c>
      <c r="H2494" s="8">
        <f t="shared" si="131"/>
        <v>9.8701783685790225</v>
      </c>
      <c r="I2494" s="8">
        <f t="shared" si="132"/>
        <v>92.084899680255816</v>
      </c>
    </row>
    <row r="2495" spans="2:9" x14ac:dyDescent="0.3">
      <c r="B2495" s="6" t="s">
        <v>91</v>
      </c>
      <c r="C2495" t="s">
        <v>93</v>
      </c>
      <c r="D2495">
        <v>21</v>
      </c>
      <c r="E2495" s="7">
        <f t="shared" si="126"/>
        <v>6.6878980891719744</v>
      </c>
      <c r="F2495">
        <v>60</v>
      </c>
      <c r="G2495" s="16">
        <f t="shared" si="130"/>
        <v>6.1611446384234441</v>
      </c>
      <c r="H2495" s="8">
        <f t="shared" si="131"/>
        <v>2.8957379800590184</v>
      </c>
      <c r="I2495" s="8">
        <f t="shared" si="132"/>
        <v>35.12927401296956</v>
      </c>
    </row>
    <row r="2496" spans="2:9" x14ac:dyDescent="0.3">
      <c r="B2496" s="6" t="s">
        <v>113</v>
      </c>
      <c r="C2496" t="s">
        <v>18</v>
      </c>
      <c r="D2496">
        <v>23</v>
      </c>
      <c r="E2496" s="7">
        <f t="shared" si="126"/>
        <v>7.3248407643312099</v>
      </c>
      <c r="F2496">
        <v>60</v>
      </c>
      <c r="G2496" s="16">
        <f t="shared" si="130"/>
        <v>7.7662370408352812</v>
      </c>
      <c r="H2496" s="8">
        <f t="shared" si="131"/>
        <v>3.6501314091925821</v>
      </c>
      <c r="I2496" s="8">
        <f t="shared" si="132"/>
        <v>42.139197172020175</v>
      </c>
    </row>
    <row r="2497" spans="2:9" x14ac:dyDescent="0.3">
      <c r="B2497" s="6" t="s">
        <v>113</v>
      </c>
      <c r="C2497" t="s">
        <v>18</v>
      </c>
      <c r="D2497">
        <v>24</v>
      </c>
      <c r="E2497" s="7">
        <f t="shared" si="126"/>
        <v>7.6433121019108281</v>
      </c>
      <c r="F2497">
        <v>60</v>
      </c>
      <c r="G2497" s="16">
        <f t="shared" si="130"/>
        <v>8.6546778998739011</v>
      </c>
      <c r="H2497" s="8">
        <f t="shared" si="131"/>
        <v>4.0676986129407329</v>
      </c>
      <c r="I2497" s="8">
        <f t="shared" si="132"/>
        <v>45.883133404694938</v>
      </c>
    </row>
    <row r="2498" spans="2:9" x14ac:dyDescent="0.3">
      <c r="B2498" s="6" t="s">
        <v>91</v>
      </c>
      <c r="C2498" t="s">
        <v>93</v>
      </c>
      <c r="D2498">
        <v>21</v>
      </c>
      <c r="E2498" s="7">
        <f t="shared" si="126"/>
        <v>6.6878980891719744</v>
      </c>
      <c r="F2498">
        <v>60</v>
      </c>
      <c r="G2498" s="16">
        <f t="shared" ref="G2498:G2561" si="133">EXP(2.545*LN(E2498)-3.018)</f>
        <v>6.1611446384234441</v>
      </c>
      <c r="H2498" s="8">
        <f t="shared" si="131"/>
        <v>2.8957379800590184</v>
      </c>
      <c r="I2498" s="8">
        <f t="shared" si="132"/>
        <v>35.12927401296956</v>
      </c>
    </row>
    <row r="2499" spans="2:9" x14ac:dyDescent="0.3">
      <c r="B2499" s="6" t="s">
        <v>91</v>
      </c>
      <c r="C2499" t="s">
        <v>93</v>
      </c>
      <c r="D2499">
        <v>57</v>
      </c>
      <c r="E2499" s="7">
        <f t="shared" si="126"/>
        <v>18.152866242038215</v>
      </c>
      <c r="F2499">
        <v>60</v>
      </c>
      <c r="G2499" s="16">
        <f t="shared" si="133"/>
        <v>78.219458837955742</v>
      </c>
      <c r="H2499" s="8">
        <f t="shared" ref="H2499:H2562" si="134">G2499*0.47</f>
        <v>36.763145653839196</v>
      </c>
      <c r="I2499" s="8">
        <f t="shared" ref="I2499:I2562" si="135">PI()*((E2499/2)^2)</f>
        <v>258.80954936085737</v>
      </c>
    </row>
    <row r="2500" spans="2:9" x14ac:dyDescent="0.3">
      <c r="B2500" s="6" t="s">
        <v>113</v>
      </c>
      <c r="C2500" t="s">
        <v>18</v>
      </c>
      <c r="D2500">
        <v>25</v>
      </c>
      <c r="E2500" s="7">
        <f t="shared" si="126"/>
        <v>7.9617834394904454</v>
      </c>
      <c r="F2500">
        <v>60</v>
      </c>
      <c r="G2500" s="16">
        <f t="shared" si="133"/>
        <v>9.6021972115884662</v>
      </c>
      <c r="H2500" s="8">
        <f t="shared" si="134"/>
        <v>4.5130326894465789</v>
      </c>
      <c r="I2500" s="8">
        <f t="shared" si="135"/>
        <v>49.786386072802657</v>
      </c>
    </row>
    <row r="2501" spans="2:9" x14ac:dyDescent="0.3">
      <c r="B2501" s="6" t="s">
        <v>91</v>
      </c>
      <c r="C2501" t="s">
        <v>93</v>
      </c>
      <c r="D2501">
        <v>66</v>
      </c>
      <c r="E2501" s="7">
        <f t="shared" si="126"/>
        <v>21.019108280254777</v>
      </c>
      <c r="F2501">
        <v>60</v>
      </c>
      <c r="G2501" s="16">
        <f t="shared" si="133"/>
        <v>113.59327353116829</v>
      </c>
      <c r="H2501" s="8">
        <f t="shared" si="134"/>
        <v>53.388838559649095</v>
      </c>
      <c r="I2501" s="8">
        <f t="shared" si="135"/>
        <v>346.99119637300544</v>
      </c>
    </row>
    <row r="2502" spans="2:9" x14ac:dyDescent="0.3">
      <c r="B2502" s="6" t="s">
        <v>113</v>
      </c>
      <c r="C2502" t="s">
        <v>18</v>
      </c>
      <c r="D2502">
        <v>40</v>
      </c>
      <c r="E2502" s="7">
        <f t="shared" si="126"/>
        <v>12.738853503184712</v>
      </c>
      <c r="F2502">
        <v>60</v>
      </c>
      <c r="G2502" s="16">
        <f t="shared" si="133"/>
        <v>31.758207152369334</v>
      </c>
      <c r="H2502" s="8">
        <f t="shared" si="134"/>
        <v>14.926357361613587</v>
      </c>
      <c r="I2502" s="8">
        <f t="shared" si="135"/>
        <v>127.4531483463748</v>
      </c>
    </row>
    <row r="2503" spans="2:9" x14ac:dyDescent="0.3">
      <c r="B2503" s="6" t="s">
        <v>113</v>
      </c>
      <c r="C2503" t="s">
        <v>18</v>
      </c>
      <c r="D2503">
        <v>25</v>
      </c>
      <c r="E2503" s="7">
        <f t="shared" si="126"/>
        <v>7.9617834394904454</v>
      </c>
      <c r="F2503">
        <v>60</v>
      </c>
      <c r="G2503" s="16">
        <f t="shared" si="133"/>
        <v>9.6021972115884662</v>
      </c>
      <c r="H2503" s="8">
        <f t="shared" si="134"/>
        <v>4.5130326894465789</v>
      </c>
      <c r="I2503" s="8">
        <f t="shared" si="135"/>
        <v>49.786386072802657</v>
      </c>
    </row>
    <row r="2504" spans="2:9" x14ac:dyDescent="0.3">
      <c r="B2504" s="6" t="s">
        <v>113</v>
      </c>
      <c r="C2504" t="s">
        <v>18</v>
      </c>
      <c r="D2504">
        <v>42</v>
      </c>
      <c r="E2504" s="7">
        <f t="shared" si="126"/>
        <v>13.375796178343949</v>
      </c>
      <c r="F2504">
        <v>60</v>
      </c>
      <c r="G2504" s="16">
        <f t="shared" si="133"/>
        <v>35.956941485064313</v>
      </c>
      <c r="H2504" s="8">
        <f t="shared" si="134"/>
        <v>16.899762497980227</v>
      </c>
      <c r="I2504" s="8">
        <f t="shared" si="135"/>
        <v>140.51709605187824</v>
      </c>
    </row>
    <row r="2505" spans="2:9" x14ac:dyDescent="0.3">
      <c r="B2505" s="6" t="s">
        <v>113</v>
      </c>
      <c r="C2505" t="s">
        <v>18</v>
      </c>
      <c r="D2505">
        <v>17</v>
      </c>
      <c r="E2505" s="7">
        <f t="shared" si="126"/>
        <v>5.4140127388535033</v>
      </c>
      <c r="F2505">
        <v>60</v>
      </c>
      <c r="G2505" s="16">
        <f t="shared" si="133"/>
        <v>3.5983698908858401</v>
      </c>
      <c r="H2505" s="8">
        <f t="shared" si="134"/>
        <v>1.6912338487163447</v>
      </c>
      <c r="I2505" s="8">
        <f t="shared" si="135"/>
        <v>23.021224920063954</v>
      </c>
    </row>
    <row r="2506" spans="2:9" x14ac:dyDescent="0.3">
      <c r="B2506" s="6" t="s">
        <v>113</v>
      </c>
      <c r="C2506" t="s">
        <v>18</v>
      </c>
      <c r="D2506">
        <v>14</v>
      </c>
      <c r="E2506" s="7">
        <f t="shared" si="126"/>
        <v>4.4585987261146496</v>
      </c>
      <c r="F2506">
        <v>60</v>
      </c>
      <c r="G2506" s="16">
        <f t="shared" si="133"/>
        <v>2.1953772026521454</v>
      </c>
      <c r="H2506" s="8">
        <f t="shared" si="134"/>
        <v>1.0318272852465082</v>
      </c>
      <c r="I2506" s="8">
        <f t="shared" si="135"/>
        <v>15.613010672430914</v>
      </c>
    </row>
    <row r="2507" spans="2:9" x14ac:dyDescent="0.3">
      <c r="B2507" s="6" t="s">
        <v>55</v>
      </c>
      <c r="C2507" t="s">
        <v>56</v>
      </c>
      <c r="D2507">
        <v>99</v>
      </c>
      <c r="E2507" s="7">
        <f t="shared" si="126"/>
        <v>31.528662420382165</v>
      </c>
      <c r="F2507">
        <v>60</v>
      </c>
      <c r="G2507" s="16">
        <f t="shared" si="133"/>
        <v>318.79013197916419</v>
      </c>
      <c r="H2507" s="8">
        <f t="shared" si="134"/>
        <v>149.83136203020715</v>
      </c>
      <c r="I2507" s="8">
        <f t="shared" si="135"/>
        <v>780.73019183926226</v>
      </c>
    </row>
    <row r="2508" spans="2:9" x14ac:dyDescent="0.3">
      <c r="B2508" s="6" t="s">
        <v>107</v>
      </c>
      <c r="C2508" t="s">
        <v>83</v>
      </c>
      <c r="D2508">
        <v>60</v>
      </c>
      <c r="E2508" s="7">
        <f t="shared" si="126"/>
        <v>19.108280254777068</v>
      </c>
      <c r="F2508">
        <v>60</v>
      </c>
      <c r="G2508" s="16">
        <f t="shared" si="133"/>
        <v>89.126783081460587</v>
      </c>
      <c r="H2508" s="8">
        <f t="shared" si="134"/>
        <v>41.889588048286477</v>
      </c>
      <c r="I2508" s="8">
        <f t="shared" si="135"/>
        <v>286.76958377934329</v>
      </c>
    </row>
    <row r="2509" spans="2:9" x14ac:dyDescent="0.3">
      <c r="B2509" s="6" t="s">
        <v>107</v>
      </c>
      <c r="C2509" t="s">
        <v>83</v>
      </c>
      <c r="D2509">
        <v>23</v>
      </c>
      <c r="E2509" s="7">
        <f t="shared" si="126"/>
        <v>7.3248407643312099</v>
      </c>
      <c r="F2509">
        <v>60</v>
      </c>
      <c r="G2509" s="16">
        <f t="shared" si="133"/>
        <v>7.7662370408352812</v>
      </c>
      <c r="H2509" s="8">
        <f t="shared" si="134"/>
        <v>3.6501314091925821</v>
      </c>
      <c r="I2509" s="8">
        <f t="shared" si="135"/>
        <v>42.139197172020175</v>
      </c>
    </row>
    <row r="2510" spans="2:9" x14ac:dyDescent="0.3">
      <c r="B2510" s="6" t="s">
        <v>107</v>
      </c>
      <c r="C2510" t="s">
        <v>83</v>
      </c>
      <c r="D2510">
        <v>29</v>
      </c>
      <c r="E2510" s="7">
        <f t="shared" si="126"/>
        <v>9.2356687898089174</v>
      </c>
      <c r="F2510">
        <v>60</v>
      </c>
      <c r="G2510" s="16">
        <f t="shared" si="133"/>
        <v>14.009292529252955</v>
      </c>
      <c r="H2510" s="8">
        <f t="shared" si="134"/>
        <v>6.5843674887488879</v>
      </c>
      <c r="I2510" s="8">
        <f t="shared" si="135"/>
        <v>66.992561099563275</v>
      </c>
    </row>
    <row r="2511" spans="2:9" x14ac:dyDescent="0.3">
      <c r="B2511" s="6" t="s">
        <v>107</v>
      </c>
      <c r="C2511" t="s">
        <v>83</v>
      </c>
      <c r="D2511">
        <v>19</v>
      </c>
      <c r="E2511" s="7">
        <f t="shared" si="126"/>
        <v>6.0509554140127388</v>
      </c>
      <c r="F2511">
        <v>60</v>
      </c>
      <c r="G2511" s="16">
        <f t="shared" si="133"/>
        <v>4.7757459239953679</v>
      </c>
      <c r="H2511" s="8">
        <f t="shared" si="134"/>
        <v>2.2446005842778227</v>
      </c>
      <c r="I2511" s="8">
        <f t="shared" si="135"/>
        <v>28.756616595650822</v>
      </c>
    </row>
    <row r="2512" spans="2:9" x14ac:dyDescent="0.3">
      <c r="B2512" s="6" t="s">
        <v>107</v>
      </c>
      <c r="C2512" t="s">
        <v>83</v>
      </c>
      <c r="D2512">
        <v>33</v>
      </c>
      <c r="E2512" s="7">
        <f t="shared" si="126"/>
        <v>10.509554140127388</v>
      </c>
      <c r="F2512">
        <v>60</v>
      </c>
      <c r="G2512" s="16">
        <f t="shared" si="133"/>
        <v>19.463963264735195</v>
      </c>
      <c r="H2512" s="8">
        <f t="shared" si="134"/>
        <v>9.1480627344255421</v>
      </c>
      <c r="I2512" s="8">
        <f t="shared" si="135"/>
        <v>86.747799093251359</v>
      </c>
    </row>
    <row r="2513" spans="2:9" x14ac:dyDescent="0.3">
      <c r="B2513" s="6" t="s">
        <v>107</v>
      </c>
      <c r="C2513" t="s">
        <v>83</v>
      </c>
      <c r="D2513">
        <v>21</v>
      </c>
      <c r="E2513" s="7">
        <f t="shared" si="126"/>
        <v>6.6878980891719744</v>
      </c>
      <c r="F2513">
        <v>60</v>
      </c>
      <c r="G2513" s="16">
        <f t="shared" si="133"/>
        <v>6.1611446384234441</v>
      </c>
      <c r="H2513" s="8">
        <f t="shared" si="134"/>
        <v>2.8957379800590184</v>
      </c>
      <c r="I2513" s="8">
        <f t="shared" si="135"/>
        <v>35.12927401296956</v>
      </c>
    </row>
    <row r="2514" spans="2:9" x14ac:dyDescent="0.3">
      <c r="B2514" s="6" t="s">
        <v>107</v>
      </c>
      <c r="C2514" t="s">
        <v>83</v>
      </c>
      <c r="D2514">
        <v>15</v>
      </c>
      <c r="E2514" s="7">
        <f t="shared" si="126"/>
        <v>4.7770700636942669</v>
      </c>
      <c r="F2514">
        <v>60</v>
      </c>
      <c r="G2514" s="16">
        <f t="shared" si="133"/>
        <v>2.6167700084154584</v>
      </c>
      <c r="H2514" s="8">
        <f t="shared" si="134"/>
        <v>1.2298819039552653</v>
      </c>
      <c r="I2514" s="8">
        <f t="shared" si="135"/>
        <v>17.923098986208956</v>
      </c>
    </row>
    <row r="2515" spans="2:9" x14ac:dyDescent="0.3">
      <c r="B2515" s="6" t="s">
        <v>107</v>
      </c>
      <c r="C2515" t="s">
        <v>83</v>
      </c>
      <c r="D2515">
        <v>29</v>
      </c>
      <c r="E2515" s="7">
        <f t="shared" si="126"/>
        <v>9.2356687898089174</v>
      </c>
      <c r="F2515">
        <v>60</v>
      </c>
      <c r="G2515" s="16">
        <f t="shared" si="133"/>
        <v>14.009292529252955</v>
      </c>
      <c r="H2515" s="8">
        <f t="shared" si="134"/>
        <v>6.5843674887488879</v>
      </c>
      <c r="I2515" s="8">
        <f t="shared" si="135"/>
        <v>66.992561099563275</v>
      </c>
    </row>
    <row r="2516" spans="2:9" x14ac:dyDescent="0.3">
      <c r="B2516" s="6" t="s">
        <v>107</v>
      </c>
      <c r="C2516" t="s">
        <v>83</v>
      </c>
      <c r="D2516">
        <v>40</v>
      </c>
      <c r="E2516" s="7">
        <f t="shared" si="126"/>
        <v>12.738853503184712</v>
      </c>
      <c r="F2516">
        <v>60</v>
      </c>
      <c r="G2516" s="16">
        <f t="shared" si="133"/>
        <v>31.758207152369334</v>
      </c>
      <c r="H2516" s="8">
        <f t="shared" si="134"/>
        <v>14.926357361613587</v>
      </c>
      <c r="I2516" s="8">
        <f t="shared" si="135"/>
        <v>127.4531483463748</v>
      </c>
    </row>
    <row r="2517" spans="2:9" x14ac:dyDescent="0.3">
      <c r="B2517" s="6" t="s">
        <v>107</v>
      </c>
      <c r="C2517" t="s">
        <v>83</v>
      </c>
      <c r="D2517">
        <v>19</v>
      </c>
      <c r="E2517" s="7">
        <f t="shared" si="126"/>
        <v>6.0509554140127388</v>
      </c>
      <c r="F2517">
        <v>60</v>
      </c>
      <c r="G2517" s="16">
        <f t="shared" si="133"/>
        <v>4.7757459239953679</v>
      </c>
      <c r="H2517" s="8">
        <f t="shared" si="134"/>
        <v>2.2446005842778227</v>
      </c>
      <c r="I2517" s="8">
        <f t="shared" si="135"/>
        <v>28.756616595650822</v>
      </c>
    </row>
    <row r="2518" spans="2:9" x14ac:dyDescent="0.3">
      <c r="B2518" s="6" t="s">
        <v>52</v>
      </c>
      <c r="C2518" t="s">
        <v>53</v>
      </c>
      <c r="D2518">
        <v>9</v>
      </c>
      <c r="E2518" s="7">
        <f t="shared" si="126"/>
        <v>2.8662420382165603</v>
      </c>
      <c r="F2518">
        <v>60</v>
      </c>
      <c r="G2518" s="16">
        <f t="shared" si="133"/>
        <v>0.71311650094821233</v>
      </c>
      <c r="H2518" s="8">
        <f t="shared" si="134"/>
        <v>0.33516475544565977</v>
      </c>
      <c r="I2518" s="8">
        <f t="shared" si="135"/>
        <v>6.4523156350352249</v>
      </c>
    </row>
    <row r="2519" spans="2:9" x14ac:dyDescent="0.3">
      <c r="B2519" s="6" t="s">
        <v>52</v>
      </c>
      <c r="C2519" t="s">
        <v>53</v>
      </c>
      <c r="D2519">
        <v>7</v>
      </c>
      <c r="E2519" s="7">
        <f t="shared" si="126"/>
        <v>2.2292993630573248</v>
      </c>
      <c r="F2519">
        <v>60</v>
      </c>
      <c r="G2519" s="16">
        <f t="shared" si="133"/>
        <v>0.37617316498000025</v>
      </c>
      <c r="H2519" s="8">
        <f t="shared" si="134"/>
        <v>0.1768013875406001</v>
      </c>
      <c r="I2519" s="8">
        <f t="shared" si="135"/>
        <v>3.9032526681077284</v>
      </c>
    </row>
    <row r="2520" spans="2:9" x14ac:dyDescent="0.3">
      <c r="B2520" s="6" t="s">
        <v>107</v>
      </c>
      <c r="C2520" t="s">
        <v>83</v>
      </c>
      <c r="D2520">
        <v>30</v>
      </c>
      <c r="E2520" s="7">
        <f t="shared" si="126"/>
        <v>9.5541401273885338</v>
      </c>
      <c r="F2520">
        <v>60</v>
      </c>
      <c r="G2520" s="16">
        <f t="shared" si="133"/>
        <v>15.271682713902763</v>
      </c>
      <c r="H2520" s="8">
        <f t="shared" si="134"/>
        <v>7.1776908755342985</v>
      </c>
      <c r="I2520" s="8">
        <f t="shared" si="135"/>
        <v>71.692395944835823</v>
      </c>
    </row>
    <row r="2521" spans="2:9" x14ac:dyDescent="0.3">
      <c r="B2521" s="6" t="s">
        <v>55</v>
      </c>
      <c r="C2521" t="s">
        <v>56</v>
      </c>
      <c r="D2521">
        <v>31</v>
      </c>
      <c r="E2521" s="7">
        <f t="shared" si="126"/>
        <v>9.872611464968152</v>
      </c>
      <c r="F2521">
        <v>60</v>
      </c>
      <c r="G2521" s="16">
        <f t="shared" si="133"/>
        <v>16.600792075535921</v>
      </c>
      <c r="H2521" s="8">
        <f t="shared" si="134"/>
        <v>7.8023722755018827</v>
      </c>
      <c r="I2521" s="8">
        <f t="shared" si="135"/>
        <v>76.55154722554137</v>
      </c>
    </row>
    <row r="2522" spans="2:9" x14ac:dyDescent="0.3">
      <c r="B2522" s="6" t="s">
        <v>107</v>
      </c>
      <c r="C2522" t="s">
        <v>83</v>
      </c>
      <c r="D2522">
        <v>22</v>
      </c>
      <c r="E2522" s="7">
        <f t="shared" si="126"/>
        <v>7.0063694267515917</v>
      </c>
      <c r="F2522">
        <v>60</v>
      </c>
      <c r="G2522" s="16">
        <f t="shared" si="133"/>
        <v>6.9355198964445544</v>
      </c>
      <c r="H2522" s="8">
        <f t="shared" si="134"/>
        <v>3.2596943513289403</v>
      </c>
      <c r="I2522" s="8">
        <f t="shared" si="135"/>
        <v>38.554577374778376</v>
      </c>
    </row>
    <row r="2523" spans="2:9" x14ac:dyDescent="0.3">
      <c r="B2523" s="6" t="s">
        <v>107</v>
      </c>
      <c r="C2523" t="s">
        <v>83</v>
      </c>
      <c r="D2523">
        <v>16</v>
      </c>
      <c r="E2523" s="7">
        <f t="shared" si="126"/>
        <v>5.0955414012738851</v>
      </c>
      <c r="F2523">
        <v>60</v>
      </c>
      <c r="G2523" s="16">
        <f t="shared" si="133"/>
        <v>3.0838884124204617</v>
      </c>
      <c r="H2523" s="8">
        <f t="shared" si="134"/>
        <v>1.4494275538376169</v>
      </c>
      <c r="I2523" s="8">
        <f t="shared" si="135"/>
        <v>20.392503735419968</v>
      </c>
    </row>
    <row r="2524" spans="2:9" x14ac:dyDescent="0.3">
      <c r="B2524" s="6" t="s">
        <v>107</v>
      </c>
      <c r="C2524" t="s">
        <v>83</v>
      </c>
      <c r="D2524">
        <v>18</v>
      </c>
      <c r="E2524" s="7">
        <f t="shared" si="126"/>
        <v>5.7324840764331206</v>
      </c>
      <c r="F2524">
        <v>60</v>
      </c>
      <c r="G2524" s="16">
        <f t="shared" si="133"/>
        <v>4.1618059307872386</v>
      </c>
      <c r="H2524" s="8">
        <f t="shared" si="134"/>
        <v>1.9560487874700021</v>
      </c>
      <c r="I2524" s="8">
        <f t="shared" si="135"/>
        <v>25.809262540140899</v>
      </c>
    </row>
    <row r="2525" spans="2:9" x14ac:dyDescent="0.3">
      <c r="B2525" s="6" t="s">
        <v>107</v>
      </c>
      <c r="C2525" t="s">
        <v>83</v>
      </c>
      <c r="D2525">
        <v>23</v>
      </c>
      <c r="E2525" s="7">
        <f t="shared" si="126"/>
        <v>7.3248407643312099</v>
      </c>
      <c r="F2525">
        <v>60</v>
      </c>
      <c r="G2525" s="16">
        <f t="shared" si="133"/>
        <v>7.7662370408352812</v>
      </c>
      <c r="H2525" s="8">
        <f t="shared" si="134"/>
        <v>3.6501314091925821</v>
      </c>
      <c r="I2525" s="8">
        <f t="shared" si="135"/>
        <v>42.139197172020175</v>
      </c>
    </row>
    <row r="2526" spans="2:9" x14ac:dyDescent="0.3">
      <c r="B2526" s="6" t="s">
        <v>107</v>
      </c>
      <c r="C2526" t="s">
        <v>83</v>
      </c>
      <c r="D2526">
        <v>40</v>
      </c>
      <c r="E2526" s="7">
        <f t="shared" si="126"/>
        <v>12.738853503184712</v>
      </c>
      <c r="F2526">
        <v>60</v>
      </c>
      <c r="G2526" s="16">
        <f t="shared" si="133"/>
        <v>31.758207152369334</v>
      </c>
      <c r="H2526" s="8">
        <f t="shared" si="134"/>
        <v>14.926357361613587</v>
      </c>
      <c r="I2526" s="8">
        <f t="shared" si="135"/>
        <v>127.4531483463748</v>
      </c>
    </row>
    <row r="2527" spans="2:9" x14ac:dyDescent="0.3">
      <c r="B2527" s="6" t="s">
        <v>107</v>
      </c>
      <c r="C2527" t="s">
        <v>83</v>
      </c>
      <c r="D2527">
        <v>23</v>
      </c>
      <c r="E2527" s="7">
        <f t="shared" si="126"/>
        <v>7.3248407643312099</v>
      </c>
      <c r="F2527">
        <v>60</v>
      </c>
      <c r="G2527" s="16">
        <f t="shared" si="133"/>
        <v>7.7662370408352812</v>
      </c>
      <c r="H2527" s="8">
        <f t="shared" si="134"/>
        <v>3.6501314091925821</v>
      </c>
      <c r="I2527" s="8">
        <f t="shared" si="135"/>
        <v>42.139197172020175</v>
      </c>
    </row>
    <row r="2528" spans="2:9" x14ac:dyDescent="0.3">
      <c r="B2528" s="6" t="s">
        <v>107</v>
      </c>
      <c r="C2528" t="s">
        <v>83</v>
      </c>
      <c r="D2528">
        <v>48</v>
      </c>
      <c r="E2528" s="7">
        <f t="shared" si="126"/>
        <v>15.286624203821656</v>
      </c>
      <c r="F2528">
        <v>60</v>
      </c>
      <c r="G2528" s="16">
        <f t="shared" si="133"/>
        <v>50.509404515047429</v>
      </c>
      <c r="H2528" s="8">
        <f t="shared" si="134"/>
        <v>23.739420122072289</v>
      </c>
      <c r="I2528" s="8">
        <f t="shared" si="135"/>
        <v>183.53253361877975</v>
      </c>
    </row>
    <row r="2529" spans="2:9" x14ac:dyDescent="0.3">
      <c r="B2529" s="6" t="s">
        <v>55</v>
      </c>
      <c r="C2529" t="s">
        <v>56</v>
      </c>
      <c r="D2529">
        <v>45</v>
      </c>
      <c r="E2529" s="7">
        <f t="shared" si="126"/>
        <v>14.331210191082802</v>
      </c>
      <c r="F2529">
        <v>61</v>
      </c>
      <c r="G2529" s="16">
        <f t="shared" si="133"/>
        <v>42.858715103171527</v>
      </c>
      <c r="H2529" s="8">
        <f t="shared" si="134"/>
        <v>20.143596098490615</v>
      </c>
      <c r="I2529" s="8">
        <f t="shared" si="135"/>
        <v>161.30789087588062</v>
      </c>
    </row>
    <row r="2530" spans="2:9" x14ac:dyDescent="0.3">
      <c r="B2530" s="6" t="s">
        <v>55</v>
      </c>
      <c r="C2530" t="s">
        <v>56</v>
      </c>
      <c r="D2530">
        <v>56</v>
      </c>
      <c r="E2530" s="7">
        <f t="shared" si="126"/>
        <v>17.834394904458598</v>
      </c>
      <c r="F2530">
        <v>61</v>
      </c>
      <c r="G2530" s="16">
        <f t="shared" si="133"/>
        <v>74.774209079705855</v>
      </c>
      <c r="H2530" s="8">
        <f t="shared" si="134"/>
        <v>35.143878267461751</v>
      </c>
      <c r="I2530" s="8">
        <f t="shared" si="135"/>
        <v>249.80817075889462</v>
      </c>
    </row>
    <row r="2531" spans="2:9" x14ac:dyDescent="0.3">
      <c r="B2531" s="6" t="s">
        <v>55</v>
      </c>
      <c r="C2531" t="s">
        <v>56</v>
      </c>
      <c r="D2531">
        <v>52</v>
      </c>
      <c r="E2531" s="7">
        <f t="shared" si="126"/>
        <v>16.560509554140125</v>
      </c>
      <c r="F2531">
        <v>61</v>
      </c>
      <c r="G2531" s="16">
        <f t="shared" si="133"/>
        <v>61.921548558776536</v>
      </c>
      <c r="H2531" s="8">
        <f t="shared" si="134"/>
        <v>29.10312782262497</v>
      </c>
      <c r="I2531" s="8">
        <f t="shared" si="135"/>
        <v>215.39582070537341</v>
      </c>
    </row>
    <row r="2532" spans="2:9" x14ac:dyDescent="0.3">
      <c r="B2532" s="6" t="s">
        <v>55</v>
      </c>
      <c r="C2532" t="s">
        <v>56</v>
      </c>
      <c r="D2532">
        <v>47</v>
      </c>
      <c r="E2532" s="7">
        <f t="shared" si="126"/>
        <v>14.968152866242038</v>
      </c>
      <c r="F2532">
        <v>61</v>
      </c>
      <c r="G2532" s="16">
        <f t="shared" si="133"/>
        <v>47.874290165245462</v>
      </c>
      <c r="H2532" s="8">
        <f t="shared" si="134"/>
        <v>22.500916377665366</v>
      </c>
      <c r="I2532" s="8">
        <f t="shared" si="135"/>
        <v>175.96500293571373</v>
      </c>
    </row>
    <row r="2533" spans="2:9" x14ac:dyDescent="0.3">
      <c r="B2533" s="6" t="s">
        <v>12</v>
      </c>
      <c r="C2533" t="s">
        <v>13</v>
      </c>
      <c r="D2533">
        <v>25</v>
      </c>
      <c r="E2533" s="7">
        <f t="shared" si="126"/>
        <v>7.9617834394904454</v>
      </c>
      <c r="F2533">
        <v>61</v>
      </c>
      <c r="G2533" s="16">
        <f t="shared" si="133"/>
        <v>9.6021972115884662</v>
      </c>
      <c r="H2533" s="8">
        <f t="shared" si="134"/>
        <v>4.5130326894465789</v>
      </c>
      <c r="I2533" s="8">
        <f t="shared" si="135"/>
        <v>49.786386072802657</v>
      </c>
    </row>
    <row r="2534" spans="2:9" x14ac:dyDescent="0.3">
      <c r="B2534" s="6" t="s">
        <v>55</v>
      </c>
      <c r="C2534" t="s">
        <v>56</v>
      </c>
      <c r="D2534">
        <v>44</v>
      </c>
      <c r="E2534" s="7">
        <f t="shared" si="126"/>
        <v>14.012738853503183</v>
      </c>
      <c r="F2534">
        <v>61</v>
      </c>
      <c r="G2534" s="16">
        <f t="shared" si="133"/>
        <v>40.476258507180518</v>
      </c>
      <c r="H2534" s="8">
        <f t="shared" si="134"/>
        <v>19.023841498374843</v>
      </c>
      <c r="I2534" s="8">
        <f t="shared" si="135"/>
        <v>154.2183094991135</v>
      </c>
    </row>
    <row r="2535" spans="2:9" x14ac:dyDescent="0.3">
      <c r="B2535" s="6" t="s">
        <v>55</v>
      </c>
      <c r="C2535" t="s">
        <v>56</v>
      </c>
      <c r="D2535">
        <v>15</v>
      </c>
      <c r="E2535" s="7">
        <f t="shared" si="126"/>
        <v>4.7770700636942669</v>
      </c>
      <c r="F2535">
        <v>61</v>
      </c>
      <c r="G2535" s="16">
        <f t="shared" si="133"/>
        <v>2.6167700084154584</v>
      </c>
      <c r="H2535" s="8">
        <f t="shared" si="134"/>
        <v>1.2298819039552653</v>
      </c>
      <c r="I2535" s="8">
        <f t="shared" si="135"/>
        <v>17.923098986208956</v>
      </c>
    </row>
    <row r="2536" spans="2:9" x14ac:dyDescent="0.3">
      <c r="B2536" s="6" t="s">
        <v>55</v>
      </c>
      <c r="C2536" t="s">
        <v>56</v>
      </c>
      <c r="D2536">
        <v>34</v>
      </c>
      <c r="E2536" s="7">
        <f t="shared" si="126"/>
        <v>10.828025477707007</v>
      </c>
      <c r="F2536">
        <v>61</v>
      </c>
      <c r="G2536" s="16">
        <f t="shared" si="133"/>
        <v>21.000379507614944</v>
      </c>
      <c r="H2536" s="8">
        <f t="shared" si="134"/>
        <v>9.8701783685790225</v>
      </c>
      <c r="I2536" s="8">
        <f t="shared" si="135"/>
        <v>92.084899680255816</v>
      </c>
    </row>
    <row r="2537" spans="2:9" x14ac:dyDescent="0.3">
      <c r="B2537" s="6" t="s">
        <v>107</v>
      </c>
      <c r="C2537" t="s">
        <v>83</v>
      </c>
      <c r="D2537">
        <v>22</v>
      </c>
      <c r="E2537" s="7">
        <f t="shared" si="126"/>
        <v>7.0063694267515917</v>
      </c>
      <c r="F2537">
        <v>61</v>
      </c>
      <c r="G2537" s="16">
        <f t="shared" si="133"/>
        <v>6.9355198964445544</v>
      </c>
      <c r="H2537" s="8">
        <f t="shared" si="134"/>
        <v>3.2596943513289403</v>
      </c>
      <c r="I2537" s="8">
        <f t="shared" si="135"/>
        <v>38.554577374778376</v>
      </c>
    </row>
    <row r="2538" spans="2:9" x14ac:dyDescent="0.3">
      <c r="B2538" s="6" t="s">
        <v>107</v>
      </c>
      <c r="C2538" t="s">
        <v>83</v>
      </c>
      <c r="D2538">
        <v>13</v>
      </c>
      <c r="E2538" s="7">
        <f t="shared" si="126"/>
        <v>4.1401273885350314</v>
      </c>
      <c r="F2538">
        <v>61</v>
      </c>
      <c r="G2538" s="16">
        <f t="shared" si="133"/>
        <v>1.8180219855478328</v>
      </c>
      <c r="H2538" s="8">
        <f t="shared" si="134"/>
        <v>0.85447033320748134</v>
      </c>
      <c r="I2538" s="8">
        <f t="shared" si="135"/>
        <v>13.462238794085838</v>
      </c>
    </row>
    <row r="2539" spans="2:9" x14ac:dyDescent="0.3">
      <c r="B2539" s="6" t="s">
        <v>107</v>
      </c>
      <c r="C2539" t="s">
        <v>83</v>
      </c>
      <c r="D2539">
        <v>21</v>
      </c>
      <c r="E2539" s="7">
        <f t="shared" si="126"/>
        <v>6.6878980891719744</v>
      </c>
      <c r="F2539">
        <v>61</v>
      </c>
      <c r="G2539" s="16">
        <f t="shared" si="133"/>
        <v>6.1611446384234441</v>
      </c>
      <c r="H2539" s="8">
        <f t="shared" si="134"/>
        <v>2.8957379800590184</v>
      </c>
      <c r="I2539" s="8">
        <f t="shared" si="135"/>
        <v>35.12927401296956</v>
      </c>
    </row>
    <row r="2540" spans="2:9" x14ac:dyDescent="0.3">
      <c r="B2540" s="6" t="s">
        <v>107</v>
      </c>
      <c r="C2540" t="s">
        <v>83</v>
      </c>
      <c r="D2540">
        <v>7</v>
      </c>
      <c r="E2540" s="7">
        <f t="shared" si="126"/>
        <v>2.2292993630573248</v>
      </c>
      <c r="F2540">
        <v>61</v>
      </c>
      <c r="G2540" s="16">
        <f t="shared" si="133"/>
        <v>0.37617316498000025</v>
      </c>
      <c r="H2540" s="8">
        <f t="shared" si="134"/>
        <v>0.1768013875406001</v>
      </c>
      <c r="I2540" s="8">
        <f t="shared" si="135"/>
        <v>3.9032526681077284</v>
      </c>
    </row>
    <row r="2541" spans="2:9" x14ac:dyDescent="0.3">
      <c r="B2541" s="6" t="s">
        <v>107</v>
      </c>
      <c r="C2541" t="s">
        <v>83</v>
      </c>
      <c r="D2541">
        <v>9</v>
      </c>
      <c r="E2541" s="7">
        <f t="shared" si="126"/>
        <v>2.8662420382165603</v>
      </c>
      <c r="F2541">
        <v>61</v>
      </c>
      <c r="G2541" s="16">
        <f t="shared" si="133"/>
        <v>0.71311650094821233</v>
      </c>
      <c r="H2541" s="8">
        <f t="shared" si="134"/>
        <v>0.33516475544565977</v>
      </c>
      <c r="I2541" s="8">
        <f t="shared" si="135"/>
        <v>6.4523156350352249</v>
      </c>
    </row>
    <row r="2542" spans="2:9" x14ac:dyDescent="0.3">
      <c r="B2542" s="6" t="s">
        <v>107</v>
      </c>
      <c r="C2542" t="s">
        <v>83</v>
      </c>
      <c r="D2542">
        <v>9</v>
      </c>
      <c r="E2542" s="7">
        <f t="shared" si="126"/>
        <v>2.8662420382165603</v>
      </c>
      <c r="F2542">
        <v>61</v>
      </c>
      <c r="G2542" s="16">
        <f t="shared" si="133"/>
        <v>0.71311650094821233</v>
      </c>
      <c r="H2542" s="8">
        <f t="shared" si="134"/>
        <v>0.33516475544565977</v>
      </c>
      <c r="I2542" s="8">
        <f t="shared" si="135"/>
        <v>6.4523156350352249</v>
      </c>
    </row>
    <row r="2543" spans="2:9" x14ac:dyDescent="0.3">
      <c r="B2543" s="6" t="s">
        <v>107</v>
      </c>
      <c r="C2543" t="s">
        <v>83</v>
      </c>
      <c r="D2543">
        <v>32</v>
      </c>
      <c r="E2543" s="7">
        <f t="shared" si="126"/>
        <v>10.19108280254777</v>
      </c>
      <c r="F2543">
        <v>61</v>
      </c>
      <c r="G2543" s="16">
        <f t="shared" si="133"/>
        <v>17.997823732351961</v>
      </c>
      <c r="H2543" s="8">
        <f t="shared" si="134"/>
        <v>8.4589771542054208</v>
      </c>
      <c r="I2543" s="8">
        <f t="shared" si="135"/>
        <v>81.570014941679872</v>
      </c>
    </row>
    <row r="2544" spans="2:9" x14ac:dyDescent="0.3">
      <c r="B2544" s="6" t="s">
        <v>107</v>
      </c>
      <c r="C2544" t="s">
        <v>83</v>
      </c>
      <c r="D2544">
        <v>19</v>
      </c>
      <c r="E2544" s="7">
        <f t="shared" si="126"/>
        <v>6.0509554140127388</v>
      </c>
      <c r="F2544">
        <v>61</v>
      </c>
      <c r="G2544" s="16">
        <f t="shared" si="133"/>
        <v>4.7757459239953679</v>
      </c>
      <c r="H2544" s="8">
        <f t="shared" si="134"/>
        <v>2.2446005842778227</v>
      </c>
      <c r="I2544" s="8">
        <f t="shared" si="135"/>
        <v>28.756616595650822</v>
      </c>
    </row>
    <row r="2545" spans="2:9" x14ac:dyDescent="0.3">
      <c r="B2545" s="6" t="s">
        <v>107</v>
      </c>
      <c r="C2545" t="s">
        <v>83</v>
      </c>
      <c r="D2545">
        <v>28</v>
      </c>
      <c r="E2545" s="7">
        <f t="shared" si="126"/>
        <v>8.9171974522292992</v>
      </c>
      <c r="F2545">
        <v>61</v>
      </c>
      <c r="G2545" s="16">
        <f t="shared" si="133"/>
        <v>12.812400007802271</v>
      </c>
      <c r="H2545" s="8">
        <f t="shared" si="134"/>
        <v>6.0218280036670668</v>
      </c>
      <c r="I2545" s="8">
        <f t="shared" si="135"/>
        <v>62.452042689723655</v>
      </c>
    </row>
    <row r="2546" spans="2:9" x14ac:dyDescent="0.3">
      <c r="B2546" s="6" t="s">
        <v>107</v>
      </c>
      <c r="C2546" t="s">
        <v>83</v>
      </c>
      <c r="D2546">
        <v>23</v>
      </c>
      <c r="E2546" s="7">
        <f t="shared" si="126"/>
        <v>7.3248407643312099</v>
      </c>
      <c r="F2546">
        <v>61</v>
      </c>
      <c r="G2546" s="16">
        <f t="shared" si="133"/>
        <v>7.7662370408352812</v>
      </c>
      <c r="H2546" s="8">
        <f t="shared" si="134"/>
        <v>3.6501314091925821</v>
      </c>
      <c r="I2546" s="8">
        <f t="shared" si="135"/>
        <v>42.139197172020175</v>
      </c>
    </row>
    <row r="2547" spans="2:9" x14ac:dyDescent="0.3">
      <c r="B2547" s="6" t="s">
        <v>107</v>
      </c>
      <c r="C2547" t="s">
        <v>83</v>
      </c>
      <c r="D2547">
        <v>12</v>
      </c>
      <c r="E2547" s="7">
        <f t="shared" si="126"/>
        <v>3.8216560509554141</v>
      </c>
      <c r="F2547">
        <v>61</v>
      </c>
      <c r="G2547" s="16">
        <f t="shared" si="133"/>
        <v>1.4829604559731249</v>
      </c>
      <c r="H2547" s="8">
        <f t="shared" si="134"/>
        <v>0.69699141430736866</v>
      </c>
      <c r="I2547" s="8">
        <f t="shared" si="135"/>
        <v>11.470783351173734</v>
      </c>
    </row>
    <row r="2548" spans="2:9" x14ac:dyDescent="0.3">
      <c r="B2548" s="6" t="s">
        <v>107</v>
      </c>
      <c r="C2548" t="s">
        <v>83</v>
      </c>
      <c r="D2548">
        <v>41</v>
      </c>
      <c r="E2548" s="7">
        <f t="shared" si="126"/>
        <v>13.057324840764331</v>
      </c>
      <c r="F2548">
        <v>62</v>
      </c>
      <c r="G2548" s="16">
        <f t="shared" si="133"/>
        <v>33.818022957337249</v>
      </c>
      <c r="H2548" s="8">
        <f t="shared" si="134"/>
        <v>15.894470789948507</v>
      </c>
      <c r="I2548" s="8">
        <f t="shared" si="135"/>
        <v>133.90546398141004</v>
      </c>
    </row>
    <row r="2549" spans="2:9" x14ac:dyDescent="0.3">
      <c r="B2549" s="6" t="s">
        <v>107</v>
      </c>
      <c r="C2549" t="s">
        <v>83</v>
      </c>
      <c r="D2549">
        <v>25</v>
      </c>
      <c r="E2549" s="7">
        <f t="shared" si="126"/>
        <v>7.9617834394904454</v>
      </c>
      <c r="F2549">
        <v>62</v>
      </c>
      <c r="G2549" s="16">
        <f t="shared" si="133"/>
        <v>9.6021972115884662</v>
      </c>
      <c r="H2549" s="8">
        <f t="shared" si="134"/>
        <v>4.5130326894465789</v>
      </c>
      <c r="I2549" s="8">
        <f t="shared" si="135"/>
        <v>49.786386072802657</v>
      </c>
    </row>
    <row r="2550" spans="2:9" x14ac:dyDescent="0.3">
      <c r="B2550" s="6" t="s">
        <v>22</v>
      </c>
      <c r="C2550" t="s">
        <v>109</v>
      </c>
      <c r="D2550">
        <v>19</v>
      </c>
      <c r="E2550" s="7">
        <f t="shared" si="126"/>
        <v>6.0509554140127388</v>
      </c>
      <c r="F2550">
        <v>62</v>
      </c>
      <c r="G2550" s="16">
        <f t="shared" si="133"/>
        <v>4.7757459239953679</v>
      </c>
      <c r="H2550" s="8">
        <f t="shared" si="134"/>
        <v>2.2446005842778227</v>
      </c>
      <c r="I2550" s="8">
        <f t="shared" si="135"/>
        <v>28.756616595650822</v>
      </c>
    </row>
    <row r="2551" spans="2:9" x14ac:dyDescent="0.3">
      <c r="B2551" s="6" t="s">
        <v>22</v>
      </c>
      <c r="C2551" t="s">
        <v>109</v>
      </c>
      <c r="D2551">
        <v>32</v>
      </c>
      <c r="E2551" s="7">
        <f t="shared" si="126"/>
        <v>10.19108280254777</v>
      </c>
      <c r="F2551">
        <v>62</v>
      </c>
      <c r="G2551" s="16">
        <f t="shared" si="133"/>
        <v>17.997823732351961</v>
      </c>
      <c r="H2551" s="8">
        <f t="shared" si="134"/>
        <v>8.4589771542054208</v>
      </c>
      <c r="I2551" s="8">
        <f t="shared" si="135"/>
        <v>81.570014941679872</v>
      </c>
    </row>
    <row r="2552" spans="2:9" x14ac:dyDescent="0.3">
      <c r="B2552" s="6" t="s">
        <v>22</v>
      </c>
      <c r="C2552" t="s">
        <v>109</v>
      </c>
      <c r="D2552">
        <v>66</v>
      </c>
      <c r="E2552" s="7">
        <f t="shared" si="126"/>
        <v>21.019108280254777</v>
      </c>
      <c r="F2552">
        <v>62</v>
      </c>
      <c r="G2552" s="16">
        <f t="shared" si="133"/>
        <v>113.59327353116829</v>
      </c>
      <c r="H2552" s="8">
        <f t="shared" si="134"/>
        <v>53.388838559649095</v>
      </c>
      <c r="I2552" s="8">
        <f t="shared" si="135"/>
        <v>346.99119637300544</v>
      </c>
    </row>
    <row r="2553" spans="2:9" x14ac:dyDescent="0.3">
      <c r="B2553" s="6" t="s">
        <v>55</v>
      </c>
      <c r="C2553" t="s">
        <v>56</v>
      </c>
      <c r="D2553">
        <v>23</v>
      </c>
      <c r="E2553" s="7">
        <f t="shared" si="126"/>
        <v>7.3248407643312099</v>
      </c>
      <c r="F2553">
        <v>62</v>
      </c>
      <c r="G2553" s="16">
        <f t="shared" si="133"/>
        <v>7.7662370408352812</v>
      </c>
      <c r="H2553" s="8">
        <f t="shared" si="134"/>
        <v>3.6501314091925821</v>
      </c>
      <c r="I2553" s="8">
        <f t="shared" si="135"/>
        <v>42.139197172020175</v>
      </c>
    </row>
    <row r="2554" spans="2:9" x14ac:dyDescent="0.3">
      <c r="B2554" s="6" t="s">
        <v>113</v>
      </c>
      <c r="C2554" t="s">
        <v>18</v>
      </c>
      <c r="D2554">
        <v>51</v>
      </c>
      <c r="E2554" s="7">
        <f t="shared" si="126"/>
        <v>16.242038216560509</v>
      </c>
      <c r="F2554">
        <v>62</v>
      </c>
      <c r="G2554" s="16">
        <f t="shared" si="133"/>
        <v>58.935829092099965</v>
      </c>
      <c r="H2554" s="8">
        <f t="shared" si="134"/>
        <v>27.699839673286981</v>
      </c>
      <c r="I2554" s="8">
        <f t="shared" si="135"/>
        <v>207.19102428057556</v>
      </c>
    </row>
    <row r="2555" spans="2:9" x14ac:dyDescent="0.3">
      <c r="B2555" s="6" t="s">
        <v>22</v>
      </c>
      <c r="C2555" t="s">
        <v>109</v>
      </c>
      <c r="D2555">
        <v>45</v>
      </c>
      <c r="E2555" s="7">
        <f t="shared" si="126"/>
        <v>14.331210191082802</v>
      </c>
      <c r="F2555">
        <v>62</v>
      </c>
      <c r="G2555" s="16">
        <f t="shared" si="133"/>
        <v>42.858715103171527</v>
      </c>
      <c r="H2555" s="8">
        <f t="shared" si="134"/>
        <v>20.143596098490615</v>
      </c>
      <c r="I2555" s="8">
        <f t="shared" si="135"/>
        <v>161.30789087588062</v>
      </c>
    </row>
    <row r="2556" spans="2:9" x14ac:dyDescent="0.3">
      <c r="B2556" s="6" t="s">
        <v>52</v>
      </c>
      <c r="C2556" t="s">
        <v>53</v>
      </c>
      <c r="D2556">
        <v>32</v>
      </c>
      <c r="E2556" s="7">
        <f t="shared" si="126"/>
        <v>10.19108280254777</v>
      </c>
      <c r="F2556">
        <v>62</v>
      </c>
      <c r="G2556" s="16">
        <f t="shared" si="133"/>
        <v>17.997823732351961</v>
      </c>
      <c r="H2556" s="8">
        <f t="shared" si="134"/>
        <v>8.4589771542054208</v>
      </c>
      <c r="I2556" s="8">
        <f t="shared" si="135"/>
        <v>81.570014941679872</v>
      </c>
    </row>
    <row r="2557" spans="2:9" x14ac:dyDescent="0.3">
      <c r="B2557" s="6" t="s">
        <v>52</v>
      </c>
      <c r="C2557" t="s">
        <v>53</v>
      </c>
      <c r="D2557">
        <v>8</v>
      </c>
      <c r="E2557" s="7">
        <f t="shared" si="126"/>
        <v>2.5477707006369426</v>
      </c>
      <c r="F2557">
        <v>62</v>
      </c>
      <c r="G2557" s="16">
        <f t="shared" si="133"/>
        <v>0.52841765102776583</v>
      </c>
      <c r="H2557" s="8">
        <f t="shared" si="134"/>
        <v>0.24835629598304992</v>
      </c>
      <c r="I2557" s="8">
        <f t="shared" si="135"/>
        <v>5.098125933854992</v>
      </c>
    </row>
    <row r="2558" spans="2:9" x14ac:dyDescent="0.3">
      <c r="B2558" s="6" t="s">
        <v>22</v>
      </c>
      <c r="C2558" t="s">
        <v>109</v>
      </c>
      <c r="D2558">
        <v>62</v>
      </c>
      <c r="E2558" s="7">
        <f t="shared" si="126"/>
        <v>19.745222929936304</v>
      </c>
      <c r="F2558">
        <v>62</v>
      </c>
      <c r="G2558" s="16">
        <f t="shared" si="133"/>
        <v>96.883573474831977</v>
      </c>
      <c r="H2558" s="8">
        <f t="shared" si="134"/>
        <v>45.535279533171028</v>
      </c>
      <c r="I2558" s="8">
        <f t="shared" si="135"/>
        <v>306.20618890216548</v>
      </c>
    </row>
    <row r="2559" spans="2:9" x14ac:dyDescent="0.3">
      <c r="B2559" s="6" t="s">
        <v>22</v>
      </c>
      <c r="C2559" t="s">
        <v>109</v>
      </c>
      <c r="D2559">
        <v>56</v>
      </c>
      <c r="E2559" s="7">
        <f t="shared" si="126"/>
        <v>17.834394904458598</v>
      </c>
      <c r="F2559">
        <v>62</v>
      </c>
      <c r="G2559" s="16">
        <f t="shared" si="133"/>
        <v>74.774209079705855</v>
      </c>
      <c r="H2559" s="8">
        <f t="shared" si="134"/>
        <v>35.143878267461751</v>
      </c>
      <c r="I2559" s="8">
        <f t="shared" si="135"/>
        <v>249.80817075889462</v>
      </c>
    </row>
    <row r="2560" spans="2:9" x14ac:dyDescent="0.3">
      <c r="B2560" s="6" t="s">
        <v>22</v>
      </c>
      <c r="C2560" t="s">
        <v>109</v>
      </c>
      <c r="D2560">
        <v>54</v>
      </c>
      <c r="E2560" s="7">
        <f t="shared" si="126"/>
        <v>17.197452229299362</v>
      </c>
      <c r="F2560">
        <v>62</v>
      </c>
      <c r="G2560" s="16">
        <f t="shared" si="133"/>
        <v>68.16405497184239</v>
      </c>
      <c r="H2560" s="8">
        <f t="shared" si="134"/>
        <v>32.037105836765924</v>
      </c>
      <c r="I2560" s="8">
        <f t="shared" si="135"/>
        <v>232.28336286126807</v>
      </c>
    </row>
    <row r="2561" spans="2:9" x14ac:dyDescent="0.3">
      <c r="B2561" s="6" t="s">
        <v>113</v>
      </c>
      <c r="C2561" t="s">
        <v>18</v>
      </c>
      <c r="D2561">
        <v>28</v>
      </c>
      <c r="E2561" s="7">
        <f t="shared" si="126"/>
        <v>8.9171974522292992</v>
      </c>
      <c r="F2561">
        <v>62</v>
      </c>
      <c r="G2561" s="16">
        <f t="shared" si="133"/>
        <v>12.812400007802271</v>
      </c>
      <c r="H2561" s="8">
        <f t="shared" si="134"/>
        <v>6.0218280036670668</v>
      </c>
      <c r="I2561" s="8">
        <f t="shared" si="135"/>
        <v>62.452042689723655</v>
      </c>
    </row>
    <row r="2562" spans="2:9" x14ac:dyDescent="0.3">
      <c r="B2562" s="6" t="s">
        <v>113</v>
      </c>
      <c r="C2562" t="s">
        <v>18</v>
      </c>
      <c r="D2562">
        <v>43</v>
      </c>
      <c r="E2562" s="7">
        <f t="shared" si="126"/>
        <v>13.694267515923567</v>
      </c>
      <c r="F2562">
        <v>62</v>
      </c>
      <c r="G2562" s="16">
        <f t="shared" ref="G2562:G2625" si="136">EXP(2.545*LN(E2562)-3.018)</f>
        <v>38.176008502857414</v>
      </c>
      <c r="H2562" s="8">
        <f t="shared" si="134"/>
        <v>17.942723996342984</v>
      </c>
      <c r="I2562" s="8">
        <f t="shared" si="135"/>
        <v>147.28804455777941</v>
      </c>
    </row>
    <row r="2563" spans="2:9" x14ac:dyDescent="0.3">
      <c r="B2563" s="6" t="s">
        <v>113</v>
      </c>
      <c r="C2563" t="s">
        <v>18</v>
      </c>
      <c r="D2563">
        <v>13</v>
      </c>
      <c r="E2563" s="7">
        <f t="shared" si="126"/>
        <v>4.1401273885350314</v>
      </c>
      <c r="F2563">
        <v>62</v>
      </c>
      <c r="G2563" s="16">
        <f t="shared" si="136"/>
        <v>1.8180219855478328</v>
      </c>
      <c r="H2563" s="8">
        <f t="shared" ref="H2563:H2626" si="137">G2563*0.47</f>
        <v>0.85447033320748134</v>
      </c>
      <c r="I2563" s="8">
        <f t="shared" ref="I2563:I2626" si="138">PI()*((E2563/2)^2)</f>
        <v>13.462238794085838</v>
      </c>
    </row>
    <row r="2564" spans="2:9" x14ac:dyDescent="0.3">
      <c r="B2564" s="6" t="s">
        <v>113</v>
      </c>
      <c r="C2564" t="s">
        <v>18</v>
      </c>
      <c r="D2564">
        <v>9</v>
      </c>
      <c r="E2564" s="7">
        <f t="shared" si="126"/>
        <v>2.8662420382165603</v>
      </c>
      <c r="F2564">
        <v>62</v>
      </c>
      <c r="G2564" s="16">
        <f t="shared" si="136"/>
        <v>0.71311650094821233</v>
      </c>
      <c r="H2564" s="8">
        <f t="shared" si="137"/>
        <v>0.33516475544565977</v>
      </c>
      <c r="I2564" s="8">
        <f t="shared" si="138"/>
        <v>6.4523156350352249</v>
      </c>
    </row>
    <row r="2565" spans="2:9" x14ac:dyDescent="0.3">
      <c r="B2565" s="6" t="s">
        <v>113</v>
      </c>
      <c r="C2565" t="s">
        <v>18</v>
      </c>
      <c r="D2565">
        <v>14</v>
      </c>
      <c r="E2565" s="7">
        <f t="shared" si="126"/>
        <v>4.4585987261146496</v>
      </c>
      <c r="F2565">
        <v>62</v>
      </c>
      <c r="G2565" s="16">
        <f t="shared" si="136"/>
        <v>2.1953772026521454</v>
      </c>
      <c r="H2565" s="8">
        <f t="shared" si="137"/>
        <v>1.0318272852465082</v>
      </c>
      <c r="I2565" s="8">
        <f t="shared" si="138"/>
        <v>15.613010672430914</v>
      </c>
    </row>
    <row r="2566" spans="2:9" x14ac:dyDescent="0.3">
      <c r="B2566" s="6" t="s">
        <v>26</v>
      </c>
      <c r="C2566" t="s">
        <v>108</v>
      </c>
      <c r="D2566">
        <v>40</v>
      </c>
      <c r="E2566" s="7">
        <f t="shared" si="126"/>
        <v>12.738853503184712</v>
      </c>
      <c r="F2566">
        <v>62</v>
      </c>
      <c r="G2566" s="16">
        <f t="shared" si="136"/>
        <v>31.758207152369334</v>
      </c>
      <c r="H2566" s="8">
        <f t="shared" si="137"/>
        <v>14.926357361613587</v>
      </c>
      <c r="I2566" s="8">
        <f t="shared" si="138"/>
        <v>127.4531483463748</v>
      </c>
    </row>
    <row r="2567" spans="2:9" x14ac:dyDescent="0.3">
      <c r="B2567" s="6" t="s">
        <v>26</v>
      </c>
      <c r="C2567" t="s">
        <v>108</v>
      </c>
      <c r="D2567">
        <v>26</v>
      </c>
      <c r="E2567" s="7">
        <f t="shared" si="126"/>
        <v>8.2802547770700627</v>
      </c>
      <c r="F2567">
        <v>62</v>
      </c>
      <c r="G2567" s="16">
        <f t="shared" si="136"/>
        <v>10.610124252760826</v>
      </c>
      <c r="H2567" s="8">
        <f t="shared" si="137"/>
        <v>4.9867583987975879</v>
      </c>
      <c r="I2567" s="8">
        <f t="shared" si="138"/>
        <v>53.848955176343352</v>
      </c>
    </row>
    <row r="2568" spans="2:9" x14ac:dyDescent="0.3">
      <c r="B2568" s="6" t="s">
        <v>107</v>
      </c>
      <c r="C2568" t="s">
        <v>83</v>
      </c>
      <c r="D2568">
        <v>6</v>
      </c>
      <c r="E2568" s="7">
        <f t="shared" si="126"/>
        <v>1.910828025477707</v>
      </c>
      <c r="F2568">
        <v>62</v>
      </c>
      <c r="G2568" s="16">
        <f t="shared" si="136"/>
        <v>0.25410208668910245</v>
      </c>
      <c r="H2568" s="8">
        <f t="shared" si="137"/>
        <v>0.11942798074387814</v>
      </c>
      <c r="I2568" s="8">
        <f t="shared" si="138"/>
        <v>2.8676958377934336</v>
      </c>
    </row>
    <row r="2569" spans="2:9" x14ac:dyDescent="0.3">
      <c r="B2569" s="6" t="s">
        <v>107</v>
      </c>
      <c r="C2569" t="s">
        <v>83</v>
      </c>
      <c r="D2569">
        <v>189</v>
      </c>
      <c r="E2569" s="7">
        <f t="shared" si="126"/>
        <v>60.191082802547768</v>
      </c>
      <c r="F2569">
        <v>63</v>
      </c>
      <c r="G2569" s="16">
        <f t="shared" si="136"/>
        <v>1652.7554232043954</v>
      </c>
      <c r="H2569" s="8">
        <f t="shared" si="137"/>
        <v>776.79504890606574</v>
      </c>
      <c r="I2569" s="8">
        <f t="shared" si="138"/>
        <v>2845.4711950505343</v>
      </c>
    </row>
    <row r="2570" spans="2:9" x14ac:dyDescent="0.3">
      <c r="B2570" s="6" t="s">
        <v>26</v>
      </c>
      <c r="C2570" t="s">
        <v>108</v>
      </c>
      <c r="D2570">
        <v>47</v>
      </c>
      <c r="E2570" s="7">
        <f t="shared" si="126"/>
        <v>14.968152866242038</v>
      </c>
      <c r="F2570">
        <v>63</v>
      </c>
      <c r="G2570" s="16">
        <f t="shared" si="136"/>
        <v>47.874290165245462</v>
      </c>
      <c r="H2570" s="8">
        <f t="shared" si="137"/>
        <v>22.500916377665366</v>
      </c>
      <c r="I2570" s="8">
        <f t="shared" si="138"/>
        <v>175.96500293571373</v>
      </c>
    </row>
    <row r="2571" spans="2:9" x14ac:dyDescent="0.3">
      <c r="B2571" s="6" t="s">
        <v>55</v>
      </c>
      <c r="C2571" t="s">
        <v>56</v>
      </c>
      <c r="D2571">
        <v>78</v>
      </c>
      <c r="E2571" s="7">
        <f t="shared" si="126"/>
        <v>24.840764331210192</v>
      </c>
      <c r="F2571">
        <v>63</v>
      </c>
      <c r="G2571" s="16">
        <f t="shared" si="136"/>
        <v>173.77770728642855</v>
      </c>
      <c r="H2571" s="8">
        <f t="shared" si="137"/>
        <v>81.67552242462142</v>
      </c>
      <c r="I2571" s="8">
        <f t="shared" si="138"/>
        <v>484.64059658709033</v>
      </c>
    </row>
    <row r="2572" spans="2:9" x14ac:dyDescent="0.3">
      <c r="B2572" s="6" t="s">
        <v>107</v>
      </c>
      <c r="C2572" t="s">
        <v>83</v>
      </c>
      <c r="D2572">
        <v>27</v>
      </c>
      <c r="E2572" s="7">
        <f t="shared" si="126"/>
        <v>8.598726114649681</v>
      </c>
      <c r="F2572">
        <v>63</v>
      </c>
      <c r="G2572" s="16">
        <f t="shared" si="136"/>
        <v>11.679764309136601</v>
      </c>
      <c r="H2572" s="8">
        <f t="shared" si="137"/>
        <v>5.4894892252942027</v>
      </c>
      <c r="I2572" s="8">
        <f t="shared" si="138"/>
        <v>58.070840715317019</v>
      </c>
    </row>
    <row r="2573" spans="2:9" x14ac:dyDescent="0.3">
      <c r="B2573" s="6" t="s">
        <v>22</v>
      </c>
      <c r="C2573" t="s">
        <v>109</v>
      </c>
      <c r="D2573">
        <v>42</v>
      </c>
      <c r="E2573" s="7">
        <f t="shared" si="126"/>
        <v>13.375796178343949</v>
      </c>
      <c r="F2573">
        <v>63</v>
      </c>
      <c r="G2573" s="16">
        <f t="shared" si="136"/>
        <v>35.956941485064313</v>
      </c>
      <c r="H2573" s="8">
        <f t="shared" si="137"/>
        <v>16.899762497980227</v>
      </c>
      <c r="I2573" s="8">
        <f t="shared" si="138"/>
        <v>140.51709605187824</v>
      </c>
    </row>
    <row r="2574" spans="2:9" x14ac:dyDescent="0.3">
      <c r="B2574" s="6" t="s">
        <v>107</v>
      </c>
      <c r="C2574" t="s">
        <v>83</v>
      </c>
      <c r="D2574">
        <v>32</v>
      </c>
      <c r="E2574" s="7">
        <f t="shared" si="126"/>
        <v>10.19108280254777</v>
      </c>
      <c r="F2574">
        <v>63</v>
      </c>
      <c r="G2574" s="16">
        <f t="shared" si="136"/>
        <v>17.997823732351961</v>
      </c>
      <c r="H2574" s="8">
        <f t="shared" si="137"/>
        <v>8.4589771542054208</v>
      </c>
      <c r="I2574" s="8">
        <f t="shared" si="138"/>
        <v>81.570014941679872</v>
      </c>
    </row>
    <row r="2575" spans="2:9" x14ac:dyDescent="0.3">
      <c r="B2575" s="6" t="s">
        <v>107</v>
      </c>
      <c r="C2575" t="s">
        <v>83</v>
      </c>
      <c r="D2575">
        <v>28</v>
      </c>
      <c r="E2575" s="7">
        <f t="shared" si="126"/>
        <v>8.9171974522292992</v>
      </c>
      <c r="F2575">
        <v>63</v>
      </c>
      <c r="G2575" s="16">
        <f t="shared" si="136"/>
        <v>12.812400007802271</v>
      </c>
      <c r="H2575" s="8">
        <f t="shared" si="137"/>
        <v>6.0218280036670668</v>
      </c>
      <c r="I2575" s="8">
        <f t="shared" si="138"/>
        <v>62.452042689723655</v>
      </c>
    </row>
    <row r="2576" spans="2:9" x14ac:dyDescent="0.3">
      <c r="B2576" s="6" t="s">
        <v>55</v>
      </c>
      <c r="C2576" t="s">
        <v>56</v>
      </c>
      <c r="D2576">
        <v>30</v>
      </c>
      <c r="E2576" s="7">
        <f t="shared" si="126"/>
        <v>9.5541401273885338</v>
      </c>
      <c r="F2576">
        <v>63</v>
      </c>
      <c r="G2576" s="16">
        <f t="shared" si="136"/>
        <v>15.271682713902763</v>
      </c>
      <c r="H2576" s="8">
        <f t="shared" si="137"/>
        <v>7.1776908755342985</v>
      </c>
      <c r="I2576" s="8">
        <f t="shared" si="138"/>
        <v>71.692395944835823</v>
      </c>
    </row>
    <row r="2577" spans="2:9" x14ac:dyDescent="0.3">
      <c r="B2577" s="6" t="s">
        <v>22</v>
      </c>
      <c r="C2577" t="s">
        <v>109</v>
      </c>
      <c r="D2577">
        <v>26</v>
      </c>
      <c r="E2577" s="7">
        <f t="shared" si="126"/>
        <v>8.2802547770700627</v>
      </c>
      <c r="F2577">
        <v>63</v>
      </c>
      <c r="G2577" s="16">
        <f t="shared" si="136"/>
        <v>10.610124252760826</v>
      </c>
      <c r="H2577" s="8">
        <f t="shared" si="137"/>
        <v>4.9867583987975879</v>
      </c>
      <c r="I2577" s="8">
        <f t="shared" si="138"/>
        <v>53.848955176343352</v>
      </c>
    </row>
    <row r="2578" spans="2:9" x14ac:dyDescent="0.3">
      <c r="B2578" s="6" t="s">
        <v>113</v>
      </c>
      <c r="C2578" t="s">
        <v>18</v>
      </c>
      <c r="D2578">
        <v>41</v>
      </c>
      <c r="E2578" s="7">
        <f t="shared" si="126"/>
        <v>13.057324840764331</v>
      </c>
      <c r="F2578">
        <v>63</v>
      </c>
      <c r="G2578" s="16">
        <f t="shared" si="136"/>
        <v>33.818022957337249</v>
      </c>
      <c r="H2578" s="8">
        <f t="shared" si="137"/>
        <v>15.894470789948507</v>
      </c>
      <c r="I2578" s="8">
        <f t="shared" si="138"/>
        <v>133.90546398141004</v>
      </c>
    </row>
    <row r="2579" spans="2:9" x14ac:dyDescent="0.3">
      <c r="B2579" s="6" t="s">
        <v>22</v>
      </c>
      <c r="C2579" t="s">
        <v>109</v>
      </c>
      <c r="D2579">
        <v>64</v>
      </c>
      <c r="E2579" s="7">
        <f t="shared" si="126"/>
        <v>20.38216560509554</v>
      </c>
      <c r="F2579">
        <v>63</v>
      </c>
      <c r="G2579" s="16">
        <f t="shared" si="136"/>
        <v>105.03676391020063</v>
      </c>
      <c r="H2579" s="8">
        <f t="shared" si="137"/>
        <v>49.367279037794297</v>
      </c>
      <c r="I2579" s="8">
        <f t="shared" si="138"/>
        <v>326.28005976671949</v>
      </c>
    </row>
    <row r="2580" spans="2:9" x14ac:dyDescent="0.3">
      <c r="B2580" s="6" t="s">
        <v>113</v>
      </c>
      <c r="C2580" t="s">
        <v>18</v>
      </c>
      <c r="D2580">
        <v>24</v>
      </c>
      <c r="E2580" s="7">
        <f t="shared" si="126"/>
        <v>7.6433121019108281</v>
      </c>
      <c r="F2580">
        <v>63</v>
      </c>
      <c r="G2580" s="16">
        <f t="shared" si="136"/>
        <v>8.6546778998739011</v>
      </c>
      <c r="H2580" s="8">
        <f t="shared" si="137"/>
        <v>4.0676986129407329</v>
      </c>
      <c r="I2580" s="8">
        <f t="shared" si="138"/>
        <v>45.883133404694938</v>
      </c>
    </row>
    <row r="2581" spans="2:9" x14ac:dyDescent="0.3">
      <c r="B2581" s="6" t="s">
        <v>113</v>
      </c>
      <c r="C2581" t="s">
        <v>18</v>
      </c>
      <c r="D2581">
        <v>18</v>
      </c>
      <c r="E2581" s="7">
        <f t="shared" si="126"/>
        <v>5.7324840764331206</v>
      </c>
      <c r="F2581">
        <v>63</v>
      </c>
      <c r="G2581" s="16">
        <f t="shared" si="136"/>
        <v>4.1618059307872386</v>
      </c>
      <c r="H2581" s="8">
        <f t="shared" si="137"/>
        <v>1.9560487874700021</v>
      </c>
      <c r="I2581" s="8">
        <f t="shared" si="138"/>
        <v>25.809262540140899</v>
      </c>
    </row>
    <row r="2582" spans="2:9" x14ac:dyDescent="0.3">
      <c r="B2582" s="6" t="s">
        <v>55</v>
      </c>
      <c r="C2582" t="s">
        <v>56</v>
      </c>
      <c r="D2582">
        <v>50</v>
      </c>
      <c r="E2582" s="7">
        <f t="shared" si="126"/>
        <v>15.923566878980891</v>
      </c>
      <c r="F2582">
        <v>63</v>
      </c>
      <c r="G2582" s="16">
        <f t="shared" si="136"/>
        <v>56.039204324455426</v>
      </c>
      <c r="H2582" s="8">
        <f t="shared" si="137"/>
        <v>26.338426032494048</v>
      </c>
      <c r="I2582" s="8">
        <f t="shared" si="138"/>
        <v>199.14554429121063</v>
      </c>
    </row>
    <row r="2583" spans="2:9" x14ac:dyDescent="0.3">
      <c r="B2583" s="6" t="s">
        <v>55</v>
      </c>
      <c r="C2583" t="s">
        <v>56</v>
      </c>
      <c r="D2583">
        <v>47</v>
      </c>
      <c r="E2583" s="7">
        <f t="shared" si="126"/>
        <v>14.968152866242038</v>
      </c>
      <c r="F2583">
        <v>63</v>
      </c>
      <c r="G2583" s="16">
        <f t="shared" si="136"/>
        <v>47.874290165245462</v>
      </c>
      <c r="H2583" s="8">
        <f t="shared" si="137"/>
        <v>22.500916377665366</v>
      </c>
      <c r="I2583" s="8">
        <f t="shared" si="138"/>
        <v>175.96500293571373</v>
      </c>
    </row>
    <row r="2584" spans="2:9" x14ac:dyDescent="0.3">
      <c r="B2584" s="6" t="s">
        <v>55</v>
      </c>
      <c r="C2584" t="s">
        <v>56</v>
      </c>
      <c r="D2584">
        <v>41</v>
      </c>
      <c r="E2584" s="7">
        <f t="shared" si="126"/>
        <v>13.057324840764331</v>
      </c>
      <c r="F2584">
        <v>63</v>
      </c>
      <c r="G2584" s="16">
        <f t="shared" si="136"/>
        <v>33.818022957337249</v>
      </c>
      <c r="H2584" s="8">
        <f t="shared" si="137"/>
        <v>15.894470789948507</v>
      </c>
      <c r="I2584" s="8">
        <f t="shared" si="138"/>
        <v>133.90546398141004</v>
      </c>
    </row>
    <row r="2585" spans="2:9" x14ac:dyDescent="0.3">
      <c r="B2585" s="6" t="s">
        <v>113</v>
      </c>
      <c r="C2585" t="s">
        <v>18</v>
      </c>
      <c r="D2585">
        <v>47</v>
      </c>
      <c r="E2585" s="7">
        <f t="shared" si="126"/>
        <v>14.968152866242038</v>
      </c>
      <c r="F2585">
        <v>63</v>
      </c>
      <c r="G2585" s="16">
        <f t="shared" si="136"/>
        <v>47.874290165245462</v>
      </c>
      <c r="H2585" s="8">
        <f t="shared" si="137"/>
        <v>22.500916377665366</v>
      </c>
      <c r="I2585" s="8">
        <f t="shared" si="138"/>
        <v>175.96500293571373</v>
      </c>
    </row>
    <row r="2586" spans="2:9" x14ac:dyDescent="0.3">
      <c r="B2586" s="6" t="s">
        <v>113</v>
      </c>
      <c r="C2586" t="s">
        <v>18</v>
      </c>
      <c r="D2586">
        <v>16</v>
      </c>
      <c r="E2586" s="7">
        <f t="shared" si="126"/>
        <v>5.0955414012738851</v>
      </c>
      <c r="F2586">
        <v>63</v>
      </c>
      <c r="G2586" s="16">
        <f t="shared" si="136"/>
        <v>3.0838884124204617</v>
      </c>
      <c r="H2586" s="8">
        <f t="shared" si="137"/>
        <v>1.4494275538376169</v>
      </c>
      <c r="I2586" s="8">
        <f t="shared" si="138"/>
        <v>20.392503735419968</v>
      </c>
    </row>
    <row r="2587" spans="2:9" x14ac:dyDescent="0.3">
      <c r="B2587" s="6" t="s">
        <v>55</v>
      </c>
      <c r="C2587" t="s">
        <v>56</v>
      </c>
      <c r="D2587">
        <v>18</v>
      </c>
      <c r="E2587" s="7">
        <f t="shared" si="126"/>
        <v>5.7324840764331206</v>
      </c>
      <c r="F2587">
        <v>63</v>
      </c>
      <c r="G2587" s="16">
        <f t="shared" si="136"/>
        <v>4.1618059307872386</v>
      </c>
      <c r="H2587" s="8">
        <f t="shared" si="137"/>
        <v>1.9560487874700021</v>
      </c>
      <c r="I2587" s="8">
        <f t="shared" si="138"/>
        <v>25.809262540140899</v>
      </c>
    </row>
    <row r="2588" spans="2:9" x14ac:dyDescent="0.3">
      <c r="B2588" s="6" t="s">
        <v>22</v>
      </c>
      <c r="C2588" t="s">
        <v>109</v>
      </c>
      <c r="D2588">
        <v>69</v>
      </c>
      <c r="E2588" s="7">
        <f t="shared" si="126"/>
        <v>21.97452229299363</v>
      </c>
      <c r="F2588">
        <v>63</v>
      </c>
      <c r="G2588" s="16">
        <f t="shared" si="136"/>
        <v>127.19915762043212</v>
      </c>
      <c r="H2588" s="8">
        <f t="shared" si="137"/>
        <v>59.783604081603094</v>
      </c>
      <c r="I2588" s="8">
        <f t="shared" si="138"/>
        <v>379.25277454818155</v>
      </c>
    </row>
    <row r="2589" spans="2:9" x14ac:dyDescent="0.3">
      <c r="B2589" s="6" t="s">
        <v>61</v>
      </c>
      <c r="C2589" t="s">
        <v>62</v>
      </c>
      <c r="D2589">
        <v>20</v>
      </c>
      <c r="E2589" s="7">
        <f t="shared" si="126"/>
        <v>6.3694267515923562</v>
      </c>
      <c r="F2589">
        <v>63</v>
      </c>
      <c r="G2589" s="16">
        <f t="shared" si="136"/>
        <v>5.4417005351814183</v>
      </c>
      <c r="H2589" s="8">
        <f t="shared" si="137"/>
        <v>2.5575992515352666</v>
      </c>
      <c r="I2589" s="8">
        <f t="shared" si="138"/>
        <v>31.863287086593701</v>
      </c>
    </row>
    <row r="2590" spans="2:9" x14ac:dyDescent="0.3">
      <c r="B2590" s="6" t="s">
        <v>113</v>
      </c>
      <c r="C2590" t="s">
        <v>18</v>
      </c>
      <c r="D2590">
        <v>22</v>
      </c>
      <c r="E2590" s="7">
        <f t="shared" si="126"/>
        <v>7.0063694267515917</v>
      </c>
      <c r="F2590">
        <v>63</v>
      </c>
      <c r="G2590" s="16">
        <f t="shared" si="136"/>
        <v>6.9355198964445544</v>
      </c>
      <c r="H2590" s="8">
        <f t="shared" si="137"/>
        <v>3.2596943513289403</v>
      </c>
      <c r="I2590" s="8">
        <f t="shared" si="138"/>
        <v>38.554577374778376</v>
      </c>
    </row>
    <row r="2591" spans="2:9" x14ac:dyDescent="0.3">
      <c r="B2591" s="6" t="s">
        <v>113</v>
      </c>
      <c r="C2591" t="s">
        <v>18</v>
      </c>
      <c r="D2591">
        <v>20</v>
      </c>
      <c r="E2591" s="7">
        <f t="shared" si="126"/>
        <v>6.3694267515923562</v>
      </c>
      <c r="F2591">
        <v>63</v>
      </c>
      <c r="G2591" s="16">
        <f t="shared" si="136"/>
        <v>5.4417005351814183</v>
      </c>
      <c r="H2591" s="8">
        <f t="shared" si="137"/>
        <v>2.5575992515352666</v>
      </c>
      <c r="I2591" s="8">
        <f t="shared" si="138"/>
        <v>31.863287086593701</v>
      </c>
    </row>
    <row r="2592" spans="2:9" x14ac:dyDescent="0.3">
      <c r="B2592" s="6" t="s">
        <v>113</v>
      </c>
      <c r="C2592" t="s">
        <v>18</v>
      </c>
      <c r="D2592">
        <v>18</v>
      </c>
      <c r="E2592" s="7">
        <f t="shared" si="126"/>
        <v>5.7324840764331206</v>
      </c>
      <c r="F2592">
        <v>63</v>
      </c>
      <c r="G2592" s="16">
        <f t="shared" si="136"/>
        <v>4.1618059307872386</v>
      </c>
      <c r="H2592" s="8">
        <f t="shared" si="137"/>
        <v>1.9560487874700021</v>
      </c>
      <c r="I2592" s="8">
        <f t="shared" si="138"/>
        <v>25.809262540140899</v>
      </c>
    </row>
    <row r="2593" spans="2:9" x14ac:dyDescent="0.3">
      <c r="B2593" s="6" t="s">
        <v>107</v>
      </c>
      <c r="C2593" t="s">
        <v>83</v>
      </c>
      <c r="D2593">
        <v>54</v>
      </c>
      <c r="E2593" s="7">
        <f t="shared" si="126"/>
        <v>17.197452229299362</v>
      </c>
      <c r="F2593">
        <v>64</v>
      </c>
      <c r="G2593" s="16">
        <f t="shared" si="136"/>
        <v>68.16405497184239</v>
      </c>
      <c r="H2593" s="8">
        <f t="shared" si="137"/>
        <v>32.037105836765924</v>
      </c>
      <c r="I2593" s="8">
        <f t="shared" si="138"/>
        <v>232.28336286126807</v>
      </c>
    </row>
    <row r="2594" spans="2:9" x14ac:dyDescent="0.3">
      <c r="B2594" s="6" t="s">
        <v>107</v>
      </c>
      <c r="C2594" t="s">
        <v>83</v>
      </c>
      <c r="D2594">
        <v>20</v>
      </c>
      <c r="E2594" s="7">
        <f t="shared" si="126"/>
        <v>6.3694267515923562</v>
      </c>
      <c r="F2594">
        <v>64</v>
      </c>
      <c r="G2594" s="16">
        <f t="shared" si="136"/>
        <v>5.4417005351814183</v>
      </c>
      <c r="H2594" s="8">
        <f t="shared" si="137"/>
        <v>2.5575992515352666</v>
      </c>
      <c r="I2594" s="8">
        <f t="shared" si="138"/>
        <v>31.863287086593701</v>
      </c>
    </row>
    <row r="2595" spans="2:9" x14ac:dyDescent="0.3">
      <c r="B2595" s="6" t="s">
        <v>107</v>
      </c>
      <c r="C2595" t="s">
        <v>83</v>
      </c>
      <c r="D2595">
        <v>20</v>
      </c>
      <c r="E2595" s="7">
        <f t="shared" si="126"/>
        <v>6.3694267515923562</v>
      </c>
      <c r="F2595">
        <v>64</v>
      </c>
      <c r="G2595" s="16">
        <f t="shared" si="136"/>
        <v>5.4417005351814183</v>
      </c>
      <c r="H2595" s="8">
        <f t="shared" si="137"/>
        <v>2.5575992515352666</v>
      </c>
      <c r="I2595" s="8">
        <f t="shared" si="138"/>
        <v>31.863287086593701</v>
      </c>
    </row>
    <row r="2596" spans="2:9" x14ac:dyDescent="0.3">
      <c r="B2596" s="6" t="s">
        <v>107</v>
      </c>
      <c r="C2596" t="s">
        <v>83</v>
      </c>
      <c r="D2596">
        <v>42</v>
      </c>
      <c r="E2596" s="7">
        <f t="shared" si="126"/>
        <v>13.375796178343949</v>
      </c>
      <c r="F2596">
        <v>64</v>
      </c>
      <c r="G2596" s="16">
        <f t="shared" si="136"/>
        <v>35.956941485064313</v>
      </c>
      <c r="H2596" s="8">
        <f t="shared" si="137"/>
        <v>16.899762497980227</v>
      </c>
      <c r="I2596" s="8">
        <f t="shared" si="138"/>
        <v>140.51709605187824</v>
      </c>
    </row>
    <row r="2597" spans="2:9" x14ac:dyDescent="0.3">
      <c r="B2597" s="6" t="s">
        <v>113</v>
      </c>
      <c r="C2597" t="s">
        <v>18</v>
      </c>
      <c r="D2597">
        <v>14</v>
      </c>
      <c r="E2597" s="7">
        <f t="shared" si="126"/>
        <v>4.4585987261146496</v>
      </c>
      <c r="F2597">
        <v>64</v>
      </c>
      <c r="G2597" s="16">
        <f t="shared" si="136"/>
        <v>2.1953772026521454</v>
      </c>
      <c r="H2597" s="8">
        <f t="shared" si="137"/>
        <v>1.0318272852465082</v>
      </c>
      <c r="I2597" s="8">
        <f t="shared" si="138"/>
        <v>15.613010672430914</v>
      </c>
    </row>
    <row r="2598" spans="2:9" x14ac:dyDescent="0.3">
      <c r="B2598" s="6" t="s">
        <v>113</v>
      </c>
      <c r="C2598" t="s">
        <v>18</v>
      </c>
      <c r="D2598">
        <v>10</v>
      </c>
      <c r="E2598" s="7">
        <f t="shared" si="126"/>
        <v>3.1847133757961781</v>
      </c>
      <c r="F2598">
        <v>64</v>
      </c>
      <c r="G2598" s="16">
        <f t="shared" si="136"/>
        <v>0.93242369043444173</v>
      </c>
      <c r="H2598" s="8">
        <f t="shared" si="137"/>
        <v>0.43823913450418761</v>
      </c>
      <c r="I2598" s="8">
        <f t="shared" si="138"/>
        <v>7.9658217716484252</v>
      </c>
    </row>
    <row r="2599" spans="2:9" x14ac:dyDescent="0.3">
      <c r="B2599" s="6" t="s">
        <v>52</v>
      </c>
      <c r="C2599" t="s">
        <v>53</v>
      </c>
      <c r="D2599">
        <v>23</v>
      </c>
      <c r="E2599" s="7">
        <f t="shared" si="126"/>
        <v>7.3248407643312099</v>
      </c>
      <c r="F2599">
        <v>64</v>
      </c>
      <c r="G2599" s="16">
        <f t="shared" si="136"/>
        <v>7.7662370408352812</v>
      </c>
      <c r="H2599" s="8">
        <f t="shared" si="137"/>
        <v>3.6501314091925821</v>
      </c>
      <c r="I2599" s="8">
        <f t="shared" si="138"/>
        <v>42.139197172020175</v>
      </c>
    </row>
    <row r="2600" spans="2:9" x14ac:dyDescent="0.3">
      <c r="B2600" s="6" t="s">
        <v>52</v>
      </c>
      <c r="C2600" t="s">
        <v>53</v>
      </c>
      <c r="D2600">
        <v>30</v>
      </c>
      <c r="E2600" s="7">
        <f t="shared" si="126"/>
        <v>9.5541401273885338</v>
      </c>
      <c r="F2600">
        <v>64</v>
      </c>
      <c r="G2600" s="16">
        <f t="shared" si="136"/>
        <v>15.271682713902763</v>
      </c>
      <c r="H2600" s="8">
        <f t="shared" si="137"/>
        <v>7.1776908755342985</v>
      </c>
      <c r="I2600" s="8">
        <f t="shared" si="138"/>
        <v>71.692395944835823</v>
      </c>
    </row>
    <row r="2601" spans="2:9" x14ac:dyDescent="0.3">
      <c r="B2601" s="6" t="s">
        <v>107</v>
      </c>
      <c r="C2601" t="s">
        <v>83</v>
      </c>
      <c r="D2601">
        <v>25</v>
      </c>
      <c r="E2601" s="7">
        <f t="shared" si="126"/>
        <v>7.9617834394904454</v>
      </c>
      <c r="F2601">
        <v>64</v>
      </c>
      <c r="G2601" s="16">
        <f t="shared" si="136"/>
        <v>9.6021972115884662</v>
      </c>
      <c r="H2601" s="8">
        <f t="shared" si="137"/>
        <v>4.5130326894465789</v>
      </c>
      <c r="I2601" s="8">
        <f t="shared" si="138"/>
        <v>49.786386072802657</v>
      </c>
    </row>
    <row r="2602" spans="2:9" x14ac:dyDescent="0.3">
      <c r="B2602" s="6" t="s">
        <v>107</v>
      </c>
      <c r="C2602" t="s">
        <v>83</v>
      </c>
      <c r="D2602">
        <v>24</v>
      </c>
      <c r="E2602" s="7">
        <f t="shared" si="126"/>
        <v>7.6433121019108281</v>
      </c>
      <c r="F2602">
        <v>64</v>
      </c>
      <c r="G2602" s="16">
        <f t="shared" si="136"/>
        <v>8.6546778998739011</v>
      </c>
      <c r="H2602" s="8">
        <f t="shared" si="137"/>
        <v>4.0676986129407329</v>
      </c>
      <c r="I2602" s="8">
        <f t="shared" si="138"/>
        <v>45.883133404694938</v>
      </c>
    </row>
    <row r="2603" spans="2:9" x14ac:dyDescent="0.3">
      <c r="B2603" s="6" t="s">
        <v>107</v>
      </c>
      <c r="C2603" t="s">
        <v>83</v>
      </c>
      <c r="D2603">
        <v>21</v>
      </c>
      <c r="E2603" s="7">
        <f t="shared" si="126"/>
        <v>6.6878980891719744</v>
      </c>
      <c r="F2603">
        <v>64</v>
      </c>
      <c r="G2603" s="16">
        <f t="shared" si="136"/>
        <v>6.1611446384234441</v>
      </c>
      <c r="H2603" s="8">
        <f t="shared" si="137"/>
        <v>2.8957379800590184</v>
      </c>
      <c r="I2603" s="8">
        <f t="shared" si="138"/>
        <v>35.12927401296956</v>
      </c>
    </row>
    <row r="2604" spans="2:9" x14ac:dyDescent="0.3">
      <c r="B2604" s="6" t="s">
        <v>107</v>
      </c>
      <c r="C2604" t="s">
        <v>83</v>
      </c>
      <c r="D2604">
        <v>17</v>
      </c>
      <c r="E2604" s="7">
        <f t="shared" ref="E2604:E2700" si="139">D2604/3.14</f>
        <v>5.4140127388535033</v>
      </c>
      <c r="F2604">
        <v>64</v>
      </c>
      <c r="G2604" s="16">
        <f t="shared" si="136"/>
        <v>3.5983698908858401</v>
      </c>
      <c r="H2604" s="8">
        <f t="shared" si="137"/>
        <v>1.6912338487163447</v>
      </c>
      <c r="I2604" s="8">
        <f t="shared" si="138"/>
        <v>23.021224920063954</v>
      </c>
    </row>
    <row r="2605" spans="2:9" x14ac:dyDescent="0.3">
      <c r="B2605" s="6" t="s">
        <v>57</v>
      </c>
      <c r="C2605" t="s">
        <v>81</v>
      </c>
      <c r="D2605">
        <v>9</v>
      </c>
      <c r="E2605" s="7">
        <f t="shared" si="139"/>
        <v>2.8662420382165603</v>
      </c>
      <c r="F2605">
        <v>64</v>
      </c>
      <c r="G2605" s="16">
        <f t="shared" si="136"/>
        <v>0.71311650094821233</v>
      </c>
      <c r="H2605" s="8">
        <f t="shared" si="137"/>
        <v>0.33516475544565977</v>
      </c>
      <c r="I2605" s="8">
        <f t="shared" si="138"/>
        <v>6.4523156350352249</v>
      </c>
    </row>
    <row r="2606" spans="2:9" x14ac:dyDescent="0.3">
      <c r="B2606" s="6" t="s">
        <v>107</v>
      </c>
      <c r="C2606" t="s">
        <v>83</v>
      </c>
      <c r="D2606">
        <v>16</v>
      </c>
      <c r="E2606" s="7">
        <f t="shared" si="139"/>
        <v>5.0955414012738851</v>
      </c>
      <c r="F2606">
        <v>64</v>
      </c>
      <c r="G2606" s="16">
        <f t="shared" si="136"/>
        <v>3.0838884124204617</v>
      </c>
      <c r="H2606" s="8">
        <f t="shared" si="137"/>
        <v>1.4494275538376169</v>
      </c>
      <c r="I2606" s="8">
        <f t="shared" si="138"/>
        <v>20.392503735419968</v>
      </c>
    </row>
    <row r="2607" spans="2:9" x14ac:dyDescent="0.3">
      <c r="B2607" s="6" t="s">
        <v>107</v>
      </c>
      <c r="C2607" t="s">
        <v>83</v>
      </c>
      <c r="D2607">
        <v>10</v>
      </c>
      <c r="E2607" s="7">
        <f t="shared" si="139"/>
        <v>3.1847133757961781</v>
      </c>
      <c r="F2607">
        <v>64</v>
      </c>
      <c r="G2607" s="16">
        <f t="shared" si="136"/>
        <v>0.93242369043444173</v>
      </c>
      <c r="H2607" s="8">
        <f t="shared" si="137"/>
        <v>0.43823913450418761</v>
      </c>
      <c r="I2607" s="8">
        <f t="shared" si="138"/>
        <v>7.9658217716484252</v>
      </c>
    </row>
    <row r="2608" spans="2:9" x14ac:dyDescent="0.3">
      <c r="B2608" s="6" t="s">
        <v>22</v>
      </c>
      <c r="C2608" t="s">
        <v>109</v>
      </c>
      <c r="D2608">
        <v>127</v>
      </c>
      <c r="E2608" s="7">
        <f t="shared" si="139"/>
        <v>40.445859872611464</v>
      </c>
      <c r="F2608">
        <v>64</v>
      </c>
      <c r="G2608" s="16">
        <f t="shared" si="136"/>
        <v>600.88832937369671</v>
      </c>
      <c r="H2608" s="8">
        <f t="shared" si="137"/>
        <v>282.41751480563744</v>
      </c>
      <c r="I2608" s="8">
        <f t="shared" si="138"/>
        <v>1284.8073935491748</v>
      </c>
    </row>
    <row r="2609" spans="2:9" x14ac:dyDescent="0.3">
      <c r="B2609" s="6" t="s">
        <v>55</v>
      </c>
      <c r="C2609" t="s">
        <v>56</v>
      </c>
      <c r="D2609">
        <v>70</v>
      </c>
      <c r="E2609" s="7">
        <f t="shared" si="139"/>
        <v>22.292993630573246</v>
      </c>
      <c r="F2609">
        <v>64</v>
      </c>
      <c r="G2609" s="16">
        <f t="shared" si="136"/>
        <v>131.94344254740352</v>
      </c>
      <c r="H2609" s="8">
        <f t="shared" si="137"/>
        <v>62.013417997279653</v>
      </c>
      <c r="I2609" s="8">
        <f t="shared" si="138"/>
        <v>390.32526681077286</v>
      </c>
    </row>
    <row r="2610" spans="2:9" x14ac:dyDescent="0.3">
      <c r="B2610" s="6" t="s">
        <v>89</v>
      </c>
      <c r="C2610" t="s">
        <v>90</v>
      </c>
      <c r="D2610">
        <v>94</v>
      </c>
      <c r="E2610" s="7">
        <f t="shared" si="139"/>
        <v>29.936305732484076</v>
      </c>
      <c r="F2610">
        <v>64</v>
      </c>
      <c r="G2610" s="16">
        <f t="shared" si="136"/>
        <v>279.39825326860165</v>
      </c>
      <c r="H2610" s="8">
        <f t="shared" si="137"/>
        <v>131.31717903624278</v>
      </c>
      <c r="I2610" s="8">
        <f t="shared" si="138"/>
        <v>703.86001174285491</v>
      </c>
    </row>
    <row r="2611" spans="2:9" x14ac:dyDescent="0.3">
      <c r="B2611" s="6" t="s">
        <v>107</v>
      </c>
      <c r="C2611" t="s">
        <v>83</v>
      </c>
      <c r="D2611">
        <v>10</v>
      </c>
      <c r="E2611" s="7">
        <f t="shared" si="139"/>
        <v>3.1847133757961781</v>
      </c>
      <c r="F2611">
        <v>64</v>
      </c>
      <c r="G2611" s="16">
        <f t="shared" si="136"/>
        <v>0.93242369043444173</v>
      </c>
      <c r="H2611" s="8">
        <f t="shared" si="137"/>
        <v>0.43823913450418761</v>
      </c>
      <c r="I2611" s="8">
        <f t="shared" si="138"/>
        <v>7.9658217716484252</v>
      </c>
    </row>
    <row r="2612" spans="2:9" x14ac:dyDescent="0.3">
      <c r="B2612" s="6" t="s">
        <v>22</v>
      </c>
      <c r="C2612" t="s">
        <v>109</v>
      </c>
      <c r="D2612">
        <v>34</v>
      </c>
      <c r="E2612" s="7">
        <f t="shared" si="139"/>
        <v>10.828025477707007</v>
      </c>
      <c r="F2612">
        <v>64</v>
      </c>
      <c r="G2612" s="16">
        <f t="shared" si="136"/>
        <v>21.000379507614944</v>
      </c>
      <c r="H2612" s="8">
        <f t="shared" si="137"/>
        <v>9.8701783685790225</v>
      </c>
      <c r="I2612" s="8">
        <f t="shared" si="138"/>
        <v>92.084899680255816</v>
      </c>
    </row>
    <row r="2613" spans="2:9" x14ac:dyDescent="0.3">
      <c r="B2613" s="6" t="s">
        <v>107</v>
      </c>
      <c r="C2613" t="s">
        <v>83</v>
      </c>
      <c r="D2613">
        <v>23</v>
      </c>
      <c r="E2613" s="7">
        <f t="shared" si="139"/>
        <v>7.3248407643312099</v>
      </c>
      <c r="F2613">
        <v>64</v>
      </c>
      <c r="G2613" s="16">
        <f t="shared" si="136"/>
        <v>7.7662370408352812</v>
      </c>
      <c r="H2613" s="8">
        <f t="shared" si="137"/>
        <v>3.6501314091925821</v>
      </c>
      <c r="I2613" s="8">
        <f t="shared" si="138"/>
        <v>42.139197172020175</v>
      </c>
    </row>
    <row r="2614" spans="2:9" x14ac:dyDescent="0.3">
      <c r="B2614" s="6" t="s">
        <v>107</v>
      </c>
      <c r="C2614" t="s">
        <v>83</v>
      </c>
      <c r="D2614">
        <v>14</v>
      </c>
      <c r="E2614" s="7">
        <f t="shared" si="139"/>
        <v>4.4585987261146496</v>
      </c>
      <c r="F2614">
        <v>64</v>
      </c>
      <c r="G2614" s="16">
        <f t="shared" si="136"/>
        <v>2.1953772026521454</v>
      </c>
      <c r="H2614" s="8">
        <f t="shared" si="137"/>
        <v>1.0318272852465082</v>
      </c>
      <c r="I2614" s="8">
        <f t="shared" si="138"/>
        <v>15.613010672430914</v>
      </c>
    </row>
    <row r="2615" spans="2:9" x14ac:dyDescent="0.3">
      <c r="B2615" s="6" t="s">
        <v>107</v>
      </c>
      <c r="C2615" t="s">
        <v>83</v>
      </c>
      <c r="D2615">
        <v>52</v>
      </c>
      <c r="E2615" s="7">
        <f t="shared" si="139"/>
        <v>16.560509554140125</v>
      </c>
      <c r="F2615">
        <v>64</v>
      </c>
      <c r="G2615" s="16">
        <f t="shared" si="136"/>
        <v>61.921548558776536</v>
      </c>
      <c r="H2615" s="8">
        <f t="shared" si="137"/>
        <v>29.10312782262497</v>
      </c>
      <c r="I2615" s="8">
        <f t="shared" si="138"/>
        <v>215.39582070537341</v>
      </c>
    </row>
    <row r="2616" spans="2:9" x14ac:dyDescent="0.3">
      <c r="B2616" s="6" t="s">
        <v>107</v>
      </c>
      <c r="C2616" t="s">
        <v>83</v>
      </c>
      <c r="D2616">
        <v>17</v>
      </c>
      <c r="E2616" s="7">
        <f t="shared" si="139"/>
        <v>5.4140127388535033</v>
      </c>
      <c r="F2616">
        <v>64</v>
      </c>
      <c r="G2616" s="16">
        <f t="shared" si="136"/>
        <v>3.5983698908858401</v>
      </c>
      <c r="H2616" s="8">
        <f t="shared" si="137"/>
        <v>1.6912338487163447</v>
      </c>
      <c r="I2616" s="8">
        <f t="shared" si="138"/>
        <v>23.021224920063954</v>
      </c>
    </row>
    <row r="2617" spans="2:9" x14ac:dyDescent="0.3">
      <c r="B2617" s="6" t="s">
        <v>26</v>
      </c>
      <c r="C2617" t="s">
        <v>108</v>
      </c>
      <c r="D2617">
        <v>53</v>
      </c>
      <c r="E2617" s="7">
        <f t="shared" si="139"/>
        <v>16.878980891719745</v>
      </c>
      <c r="F2617">
        <v>64</v>
      </c>
      <c r="G2617" s="16">
        <f t="shared" si="136"/>
        <v>64.997310634988111</v>
      </c>
      <c r="H2617" s="8">
        <f t="shared" si="137"/>
        <v>30.54873599844441</v>
      </c>
      <c r="I2617" s="8">
        <f t="shared" si="138"/>
        <v>223.75993356560429</v>
      </c>
    </row>
    <row r="2618" spans="2:9" x14ac:dyDescent="0.3">
      <c r="B2618" s="6" t="s">
        <v>26</v>
      </c>
      <c r="C2618" t="s">
        <v>108</v>
      </c>
      <c r="D2618">
        <v>23</v>
      </c>
      <c r="E2618" s="7">
        <f t="shared" si="139"/>
        <v>7.3248407643312099</v>
      </c>
      <c r="F2618">
        <v>64</v>
      </c>
      <c r="G2618" s="16">
        <f t="shared" si="136"/>
        <v>7.7662370408352812</v>
      </c>
      <c r="H2618" s="8">
        <f t="shared" si="137"/>
        <v>3.6501314091925821</v>
      </c>
      <c r="I2618" s="8">
        <f t="shared" si="138"/>
        <v>42.139197172020175</v>
      </c>
    </row>
    <row r="2619" spans="2:9" x14ac:dyDescent="0.3">
      <c r="B2619" s="6" t="s">
        <v>26</v>
      </c>
      <c r="C2619" t="s">
        <v>108</v>
      </c>
      <c r="D2619">
        <v>16</v>
      </c>
      <c r="E2619" s="7">
        <f t="shared" si="139"/>
        <v>5.0955414012738851</v>
      </c>
      <c r="F2619">
        <v>64</v>
      </c>
      <c r="G2619" s="16">
        <f t="shared" si="136"/>
        <v>3.0838884124204617</v>
      </c>
      <c r="H2619" s="8">
        <f t="shared" si="137"/>
        <v>1.4494275538376169</v>
      </c>
      <c r="I2619" s="8">
        <f t="shared" si="138"/>
        <v>20.392503735419968</v>
      </c>
    </row>
    <row r="2620" spans="2:9" x14ac:dyDescent="0.3">
      <c r="B2620" s="6" t="s">
        <v>22</v>
      </c>
      <c r="C2620" t="s">
        <v>109</v>
      </c>
      <c r="D2620">
        <v>154</v>
      </c>
      <c r="E2620" s="7">
        <f t="shared" si="139"/>
        <v>49.044585987261144</v>
      </c>
      <c r="F2620">
        <v>64</v>
      </c>
      <c r="G2620" s="16">
        <f t="shared" si="136"/>
        <v>981.41690347500503</v>
      </c>
      <c r="H2620" s="8">
        <f t="shared" si="137"/>
        <v>461.26594463325233</v>
      </c>
      <c r="I2620" s="8">
        <f t="shared" si="138"/>
        <v>1889.1742913641408</v>
      </c>
    </row>
    <row r="2621" spans="2:9" x14ac:dyDescent="0.3">
      <c r="B2621" s="6" t="s">
        <v>107</v>
      </c>
      <c r="C2621" t="s">
        <v>83</v>
      </c>
      <c r="D2621">
        <v>45</v>
      </c>
      <c r="E2621" s="7">
        <f t="shared" si="139"/>
        <v>14.331210191082802</v>
      </c>
      <c r="F2621">
        <v>65</v>
      </c>
      <c r="G2621" s="16">
        <f t="shared" si="136"/>
        <v>42.858715103171527</v>
      </c>
      <c r="H2621" s="8">
        <f t="shared" si="137"/>
        <v>20.143596098490615</v>
      </c>
      <c r="I2621" s="8">
        <f t="shared" si="138"/>
        <v>161.30789087588062</v>
      </c>
    </row>
    <row r="2622" spans="2:9" x14ac:dyDescent="0.3">
      <c r="B2622" s="6" t="s">
        <v>107</v>
      </c>
      <c r="C2622" t="s">
        <v>83</v>
      </c>
      <c r="D2622">
        <v>60</v>
      </c>
      <c r="E2622" s="7">
        <f t="shared" si="139"/>
        <v>19.108280254777068</v>
      </c>
      <c r="F2622">
        <v>65</v>
      </c>
      <c r="G2622" s="16">
        <f t="shared" si="136"/>
        <v>89.126783081460587</v>
      </c>
      <c r="H2622" s="8">
        <f t="shared" si="137"/>
        <v>41.889588048286477</v>
      </c>
      <c r="I2622" s="8">
        <f t="shared" si="138"/>
        <v>286.76958377934329</v>
      </c>
    </row>
    <row r="2623" spans="2:9" x14ac:dyDescent="0.3">
      <c r="B2623" s="6" t="s">
        <v>107</v>
      </c>
      <c r="C2623" t="s">
        <v>83</v>
      </c>
      <c r="D2623">
        <v>27</v>
      </c>
      <c r="E2623" s="7">
        <f t="shared" si="139"/>
        <v>8.598726114649681</v>
      </c>
      <c r="F2623">
        <v>65</v>
      </c>
      <c r="G2623" s="16">
        <f t="shared" si="136"/>
        <v>11.679764309136601</v>
      </c>
      <c r="H2623" s="8">
        <f t="shared" si="137"/>
        <v>5.4894892252942027</v>
      </c>
      <c r="I2623" s="8">
        <f t="shared" si="138"/>
        <v>58.070840715317019</v>
      </c>
    </row>
    <row r="2624" spans="2:9" x14ac:dyDescent="0.3">
      <c r="B2624" s="6" t="s">
        <v>107</v>
      </c>
      <c r="C2624" t="s">
        <v>83</v>
      </c>
      <c r="D2624">
        <v>23</v>
      </c>
      <c r="E2624" s="7">
        <f t="shared" si="139"/>
        <v>7.3248407643312099</v>
      </c>
      <c r="F2624">
        <v>65</v>
      </c>
      <c r="G2624" s="16">
        <f t="shared" si="136"/>
        <v>7.7662370408352812</v>
      </c>
      <c r="H2624" s="8">
        <f t="shared" si="137"/>
        <v>3.6501314091925821</v>
      </c>
      <c r="I2624" s="8">
        <f t="shared" si="138"/>
        <v>42.139197172020175</v>
      </c>
    </row>
    <row r="2625" spans="2:9" x14ac:dyDescent="0.3">
      <c r="B2625" s="6" t="s">
        <v>107</v>
      </c>
      <c r="C2625" t="s">
        <v>83</v>
      </c>
      <c r="D2625">
        <v>60</v>
      </c>
      <c r="E2625" s="7">
        <f t="shared" si="139"/>
        <v>19.108280254777068</v>
      </c>
      <c r="F2625">
        <v>65</v>
      </c>
      <c r="G2625" s="16">
        <f t="shared" si="136"/>
        <v>89.126783081460587</v>
      </c>
      <c r="H2625" s="8">
        <f t="shared" si="137"/>
        <v>41.889588048286477</v>
      </c>
      <c r="I2625" s="8">
        <f t="shared" si="138"/>
        <v>286.76958377934329</v>
      </c>
    </row>
    <row r="2626" spans="2:9" x14ac:dyDescent="0.3">
      <c r="B2626" s="6" t="s">
        <v>107</v>
      </c>
      <c r="C2626" t="s">
        <v>83</v>
      </c>
      <c r="D2626">
        <v>42</v>
      </c>
      <c r="E2626" s="7">
        <f t="shared" si="139"/>
        <v>13.375796178343949</v>
      </c>
      <c r="F2626">
        <v>65</v>
      </c>
      <c r="G2626" s="16">
        <f t="shared" ref="G2626:G2689" si="140">EXP(2.545*LN(E2626)-3.018)</f>
        <v>35.956941485064313</v>
      </c>
      <c r="H2626" s="8">
        <f t="shared" si="137"/>
        <v>16.899762497980227</v>
      </c>
      <c r="I2626" s="8">
        <f t="shared" si="138"/>
        <v>140.51709605187824</v>
      </c>
    </row>
    <row r="2627" spans="2:9" x14ac:dyDescent="0.3">
      <c r="B2627" s="6" t="s">
        <v>107</v>
      </c>
      <c r="C2627" t="s">
        <v>83</v>
      </c>
      <c r="D2627">
        <v>34</v>
      </c>
      <c r="E2627" s="7">
        <f t="shared" si="139"/>
        <v>10.828025477707007</v>
      </c>
      <c r="F2627">
        <v>65</v>
      </c>
      <c r="G2627" s="16">
        <f t="shared" si="140"/>
        <v>21.000379507614944</v>
      </c>
      <c r="H2627" s="8">
        <f t="shared" ref="H2627:H2690" si="141">G2627*0.47</f>
        <v>9.8701783685790225</v>
      </c>
      <c r="I2627" s="8">
        <f t="shared" ref="I2627:I2690" si="142">PI()*((E2627/2)^2)</f>
        <v>92.084899680255816</v>
      </c>
    </row>
    <row r="2628" spans="2:9" x14ac:dyDescent="0.3">
      <c r="B2628" s="6" t="s">
        <v>107</v>
      </c>
      <c r="C2628" t="s">
        <v>83</v>
      </c>
      <c r="D2628">
        <v>44</v>
      </c>
      <c r="E2628" s="7">
        <f t="shared" si="139"/>
        <v>14.012738853503183</v>
      </c>
      <c r="F2628">
        <v>65</v>
      </c>
      <c r="G2628" s="16">
        <f t="shared" si="140"/>
        <v>40.476258507180518</v>
      </c>
      <c r="H2628" s="8">
        <f t="shared" si="141"/>
        <v>19.023841498374843</v>
      </c>
      <c r="I2628" s="8">
        <f t="shared" si="142"/>
        <v>154.2183094991135</v>
      </c>
    </row>
    <row r="2629" spans="2:9" x14ac:dyDescent="0.3">
      <c r="B2629" s="6" t="s">
        <v>107</v>
      </c>
      <c r="C2629" t="s">
        <v>83</v>
      </c>
      <c r="D2629">
        <v>30</v>
      </c>
      <c r="E2629" s="7">
        <f t="shared" si="139"/>
        <v>9.5541401273885338</v>
      </c>
      <c r="F2629">
        <v>65</v>
      </c>
      <c r="G2629" s="16">
        <f t="shared" si="140"/>
        <v>15.271682713902763</v>
      </c>
      <c r="H2629" s="8">
        <f t="shared" si="141"/>
        <v>7.1776908755342985</v>
      </c>
      <c r="I2629" s="8">
        <f t="shared" si="142"/>
        <v>71.692395944835823</v>
      </c>
    </row>
    <row r="2630" spans="2:9" x14ac:dyDescent="0.3">
      <c r="B2630" s="6" t="s">
        <v>107</v>
      </c>
      <c r="C2630" t="s">
        <v>83</v>
      </c>
      <c r="D2630">
        <v>53</v>
      </c>
      <c r="E2630" s="7">
        <f t="shared" si="139"/>
        <v>16.878980891719745</v>
      </c>
      <c r="F2630">
        <v>65</v>
      </c>
      <c r="G2630" s="16">
        <f t="shared" si="140"/>
        <v>64.997310634988111</v>
      </c>
      <c r="H2630" s="8">
        <f t="shared" si="141"/>
        <v>30.54873599844441</v>
      </c>
      <c r="I2630" s="8">
        <f t="shared" si="142"/>
        <v>223.75993356560429</v>
      </c>
    </row>
    <row r="2631" spans="2:9" x14ac:dyDescent="0.3">
      <c r="B2631" s="6" t="s">
        <v>107</v>
      </c>
      <c r="C2631" t="s">
        <v>83</v>
      </c>
      <c r="D2631">
        <v>28</v>
      </c>
      <c r="E2631" s="7">
        <f t="shared" si="139"/>
        <v>8.9171974522292992</v>
      </c>
      <c r="F2631">
        <v>65</v>
      </c>
      <c r="G2631" s="16">
        <f t="shared" si="140"/>
        <v>12.812400007802271</v>
      </c>
      <c r="H2631" s="8">
        <f t="shared" si="141"/>
        <v>6.0218280036670668</v>
      </c>
      <c r="I2631" s="8">
        <f t="shared" si="142"/>
        <v>62.452042689723655</v>
      </c>
    </row>
    <row r="2632" spans="2:9" x14ac:dyDescent="0.3">
      <c r="B2632" s="6" t="s">
        <v>107</v>
      </c>
      <c r="C2632" t="s">
        <v>83</v>
      </c>
      <c r="D2632">
        <v>9</v>
      </c>
      <c r="E2632" s="7">
        <f t="shared" si="139"/>
        <v>2.8662420382165603</v>
      </c>
      <c r="F2632">
        <v>65</v>
      </c>
      <c r="G2632" s="16">
        <f t="shared" si="140"/>
        <v>0.71311650094821233</v>
      </c>
      <c r="H2632" s="8">
        <f t="shared" si="141"/>
        <v>0.33516475544565977</v>
      </c>
      <c r="I2632" s="8">
        <f t="shared" si="142"/>
        <v>6.4523156350352249</v>
      </c>
    </row>
    <row r="2633" spans="2:9" x14ac:dyDescent="0.3">
      <c r="B2633" s="6" t="s">
        <v>49</v>
      </c>
      <c r="C2633" t="s">
        <v>50</v>
      </c>
      <c r="D2633">
        <v>33</v>
      </c>
      <c r="E2633" s="7">
        <f t="shared" si="139"/>
        <v>10.509554140127388</v>
      </c>
      <c r="F2633">
        <v>65</v>
      </c>
      <c r="G2633" s="16">
        <f t="shared" si="140"/>
        <v>19.463963264735195</v>
      </c>
      <c r="H2633" s="8">
        <f t="shared" si="141"/>
        <v>9.1480627344255421</v>
      </c>
      <c r="I2633" s="8">
        <f t="shared" si="142"/>
        <v>86.747799093251359</v>
      </c>
    </row>
    <row r="2634" spans="2:9" x14ac:dyDescent="0.3">
      <c r="B2634" s="6" t="s">
        <v>49</v>
      </c>
      <c r="C2634" t="s">
        <v>50</v>
      </c>
      <c r="D2634">
        <v>22</v>
      </c>
      <c r="E2634" s="7">
        <f t="shared" si="139"/>
        <v>7.0063694267515917</v>
      </c>
      <c r="F2634">
        <v>65</v>
      </c>
      <c r="G2634" s="16">
        <f t="shared" si="140"/>
        <v>6.9355198964445544</v>
      </c>
      <c r="H2634" s="8">
        <f t="shared" si="141"/>
        <v>3.2596943513289403</v>
      </c>
      <c r="I2634" s="8">
        <f t="shared" si="142"/>
        <v>38.554577374778376</v>
      </c>
    </row>
    <row r="2635" spans="2:9" x14ac:dyDescent="0.3">
      <c r="B2635" s="6" t="s">
        <v>49</v>
      </c>
      <c r="C2635" t="s">
        <v>50</v>
      </c>
      <c r="D2635">
        <v>26</v>
      </c>
      <c r="E2635" s="7">
        <f t="shared" si="139"/>
        <v>8.2802547770700627</v>
      </c>
      <c r="F2635">
        <v>65</v>
      </c>
      <c r="G2635" s="16">
        <f t="shared" si="140"/>
        <v>10.610124252760826</v>
      </c>
      <c r="H2635" s="8">
        <f t="shared" si="141"/>
        <v>4.9867583987975879</v>
      </c>
      <c r="I2635" s="8">
        <f t="shared" si="142"/>
        <v>53.848955176343352</v>
      </c>
    </row>
    <row r="2636" spans="2:9" x14ac:dyDescent="0.3">
      <c r="B2636" s="6" t="s">
        <v>49</v>
      </c>
      <c r="C2636" t="s">
        <v>50</v>
      </c>
      <c r="D2636">
        <v>18</v>
      </c>
      <c r="E2636" s="7">
        <f t="shared" si="139"/>
        <v>5.7324840764331206</v>
      </c>
      <c r="F2636">
        <v>65</v>
      </c>
      <c r="G2636" s="16">
        <f t="shared" si="140"/>
        <v>4.1618059307872386</v>
      </c>
      <c r="H2636" s="8">
        <f t="shared" si="141"/>
        <v>1.9560487874700021</v>
      </c>
      <c r="I2636" s="8">
        <f t="shared" si="142"/>
        <v>25.809262540140899</v>
      </c>
    </row>
    <row r="2637" spans="2:9" x14ac:dyDescent="0.3">
      <c r="B2637" s="6" t="s">
        <v>107</v>
      </c>
      <c r="C2637" t="s">
        <v>83</v>
      </c>
      <c r="D2637">
        <v>10</v>
      </c>
      <c r="E2637" s="7">
        <f t="shared" si="139"/>
        <v>3.1847133757961781</v>
      </c>
      <c r="F2637">
        <v>66</v>
      </c>
      <c r="G2637" s="16">
        <f t="shared" si="140"/>
        <v>0.93242369043444173</v>
      </c>
      <c r="H2637" s="8">
        <f t="shared" si="141"/>
        <v>0.43823913450418761</v>
      </c>
      <c r="I2637" s="8">
        <f t="shared" si="142"/>
        <v>7.9658217716484252</v>
      </c>
    </row>
    <row r="2638" spans="2:9" x14ac:dyDescent="0.3">
      <c r="B2638" s="6" t="s">
        <v>107</v>
      </c>
      <c r="C2638" t="s">
        <v>83</v>
      </c>
      <c r="D2638">
        <v>7</v>
      </c>
      <c r="E2638" s="7">
        <f t="shared" si="139"/>
        <v>2.2292993630573248</v>
      </c>
      <c r="F2638">
        <v>66</v>
      </c>
      <c r="G2638" s="16">
        <f t="shared" si="140"/>
        <v>0.37617316498000025</v>
      </c>
      <c r="H2638" s="8">
        <f t="shared" si="141"/>
        <v>0.1768013875406001</v>
      </c>
      <c r="I2638" s="8">
        <f t="shared" si="142"/>
        <v>3.9032526681077284</v>
      </c>
    </row>
    <row r="2639" spans="2:9" x14ac:dyDescent="0.3">
      <c r="B2639" s="6" t="s">
        <v>107</v>
      </c>
      <c r="C2639" t="s">
        <v>83</v>
      </c>
      <c r="D2639">
        <v>9</v>
      </c>
      <c r="E2639" s="7">
        <f t="shared" si="139"/>
        <v>2.8662420382165603</v>
      </c>
      <c r="F2639">
        <v>66</v>
      </c>
      <c r="G2639" s="16">
        <f t="shared" si="140"/>
        <v>0.71311650094821233</v>
      </c>
      <c r="H2639" s="8">
        <f t="shared" si="141"/>
        <v>0.33516475544565977</v>
      </c>
      <c r="I2639" s="8">
        <f t="shared" si="142"/>
        <v>6.4523156350352249</v>
      </c>
    </row>
    <row r="2640" spans="2:9" x14ac:dyDescent="0.3">
      <c r="B2640" s="6" t="s">
        <v>107</v>
      </c>
      <c r="C2640" t="s">
        <v>83</v>
      </c>
      <c r="D2640">
        <v>9</v>
      </c>
      <c r="E2640" s="7">
        <f t="shared" si="139"/>
        <v>2.8662420382165603</v>
      </c>
      <c r="F2640">
        <v>66</v>
      </c>
      <c r="G2640" s="16">
        <f t="shared" si="140"/>
        <v>0.71311650094821233</v>
      </c>
      <c r="H2640" s="8">
        <f t="shared" si="141"/>
        <v>0.33516475544565977</v>
      </c>
      <c r="I2640" s="8">
        <f t="shared" si="142"/>
        <v>6.4523156350352249</v>
      </c>
    </row>
    <row r="2641" spans="2:9" x14ac:dyDescent="0.3">
      <c r="B2641" s="6" t="s">
        <v>107</v>
      </c>
      <c r="C2641" t="s">
        <v>83</v>
      </c>
      <c r="D2641">
        <v>3</v>
      </c>
      <c r="E2641" s="7">
        <f t="shared" si="139"/>
        <v>0.95541401273885351</v>
      </c>
      <c r="F2641">
        <v>66</v>
      </c>
      <c r="G2641" s="16">
        <f t="shared" si="140"/>
        <v>4.3539846392860466E-2</v>
      </c>
      <c r="H2641" s="8">
        <f t="shared" si="141"/>
        <v>2.0463727804644418E-2</v>
      </c>
      <c r="I2641" s="8">
        <f t="shared" si="142"/>
        <v>0.71692395944835841</v>
      </c>
    </row>
    <row r="2642" spans="2:9" x14ac:dyDescent="0.3">
      <c r="B2642" s="6" t="s">
        <v>107</v>
      </c>
      <c r="C2642" t="s">
        <v>83</v>
      </c>
      <c r="D2642">
        <v>8</v>
      </c>
      <c r="E2642" s="7">
        <f t="shared" si="139"/>
        <v>2.5477707006369426</v>
      </c>
      <c r="F2642">
        <v>66</v>
      </c>
      <c r="G2642" s="16">
        <f t="shared" si="140"/>
        <v>0.52841765102776583</v>
      </c>
      <c r="H2642" s="8">
        <f t="shared" si="141"/>
        <v>0.24835629598304992</v>
      </c>
      <c r="I2642" s="8">
        <f t="shared" si="142"/>
        <v>5.098125933854992</v>
      </c>
    </row>
    <row r="2643" spans="2:9" x14ac:dyDescent="0.3">
      <c r="B2643" s="6" t="s">
        <v>107</v>
      </c>
      <c r="C2643" t="s">
        <v>83</v>
      </c>
      <c r="D2643">
        <v>10</v>
      </c>
      <c r="E2643" s="7">
        <f t="shared" si="139"/>
        <v>3.1847133757961781</v>
      </c>
      <c r="F2643">
        <v>66</v>
      </c>
      <c r="G2643" s="16">
        <f t="shared" si="140"/>
        <v>0.93242369043444173</v>
      </c>
      <c r="H2643" s="8">
        <f t="shared" si="141"/>
        <v>0.43823913450418761</v>
      </c>
      <c r="I2643" s="8">
        <f t="shared" si="142"/>
        <v>7.9658217716484252</v>
      </c>
    </row>
    <row r="2644" spans="2:9" x14ac:dyDescent="0.3">
      <c r="B2644" s="6" t="s">
        <v>107</v>
      </c>
      <c r="C2644" t="s">
        <v>83</v>
      </c>
      <c r="D2644">
        <v>13</v>
      </c>
      <c r="E2644" s="7">
        <f t="shared" si="139"/>
        <v>4.1401273885350314</v>
      </c>
      <c r="F2644">
        <v>66</v>
      </c>
      <c r="G2644" s="16">
        <f t="shared" si="140"/>
        <v>1.8180219855478328</v>
      </c>
      <c r="H2644" s="8">
        <f t="shared" si="141"/>
        <v>0.85447033320748134</v>
      </c>
      <c r="I2644" s="8">
        <f t="shared" si="142"/>
        <v>13.462238794085838</v>
      </c>
    </row>
    <row r="2645" spans="2:9" x14ac:dyDescent="0.3">
      <c r="B2645" s="6" t="s">
        <v>107</v>
      </c>
      <c r="C2645" t="s">
        <v>83</v>
      </c>
      <c r="D2645">
        <v>9</v>
      </c>
      <c r="E2645" s="7">
        <f t="shared" si="139"/>
        <v>2.8662420382165603</v>
      </c>
      <c r="F2645">
        <v>66</v>
      </c>
      <c r="G2645" s="16">
        <f t="shared" si="140"/>
        <v>0.71311650094821233</v>
      </c>
      <c r="H2645" s="8">
        <f t="shared" si="141"/>
        <v>0.33516475544565977</v>
      </c>
      <c r="I2645" s="8">
        <f t="shared" si="142"/>
        <v>6.4523156350352249</v>
      </c>
    </row>
    <row r="2646" spans="2:9" x14ac:dyDescent="0.3">
      <c r="B2646" s="6" t="s">
        <v>107</v>
      </c>
      <c r="C2646" t="s">
        <v>83</v>
      </c>
      <c r="D2646">
        <v>17</v>
      </c>
      <c r="E2646" s="7">
        <f t="shared" si="139"/>
        <v>5.4140127388535033</v>
      </c>
      <c r="F2646">
        <v>66</v>
      </c>
      <c r="G2646" s="16">
        <f t="shared" si="140"/>
        <v>3.5983698908858401</v>
      </c>
      <c r="H2646" s="8">
        <f t="shared" si="141"/>
        <v>1.6912338487163447</v>
      </c>
      <c r="I2646" s="8">
        <f t="shared" si="142"/>
        <v>23.021224920063954</v>
      </c>
    </row>
    <row r="2647" spans="2:9" x14ac:dyDescent="0.3">
      <c r="B2647" s="6" t="s">
        <v>107</v>
      </c>
      <c r="C2647" t="s">
        <v>83</v>
      </c>
      <c r="D2647">
        <v>11</v>
      </c>
      <c r="E2647" s="7">
        <f t="shared" si="139"/>
        <v>3.5031847133757958</v>
      </c>
      <c r="F2647">
        <v>66</v>
      </c>
      <c r="G2647" s="16">
        <f t="shared" si="140"/>
        <v>1.1883864272051015</v>
      </c>
      <c r="H2647" s="8">
        <f t="shared" si="141"/>
        <v>0.55854162078639769</v>
      </c>
      <c r="I2647" s="8">
        <f t="shared" si="142"/>
        <v>9.6386443436945939</v>
      </c>
    </row>
    <row r="2648" spans="2:9" x14ac:dyDescent="0.3">
      <c r="B2648" s="6" t="s">
        <v>107</v>
      </c>
      <c r="C2648" t="s">
        <v>83</v>
      </c>
      <c r="D2648">
        <v>9</v>
      </c>
      <c r="E2648" s="7">
        <f t="shared" si="139"/>
        <v>2.8662420382165603</v>
      </c>
      <c r="F2648">
        <v>66</v>
      </c>
      <c r="G2648" s="16">
        <f t="shared" si="140"/>
        <v>0.71311650094821233</v>
      </c>
      <c r="H2648" s="8">
        <f t="shared" si="141"/>
        <v>0.33516475544565977</v>
      </c>
      <c r="I2648" s="8">
        <f t="shared" si="142"/>
        <v>6.4523156350352249</v>
      </c>
    </row>
    <row r="2649" spans="2:9" x14ac:dyDescent="0.3">
      <c r="B2649" s="6" t="s">
        <v>107</v>
      </c>
      <c r="C2649" t="s">
        <v>83</v>
      </c>
      <c r="D2649">
        <v>12</v>
      </c>
      <c r="E2649" s="7">
        <f t="shared" si="139"/>
        <v>3.8216560509554141</v>
      </c>
      <c r="F2649">
        <v>66</v>
      </c>
      <c r="G2649" s="16">
        <f t="shared" si="140"/>
        <v>1.4829604559731249</v>
      </c>
      <c r="H2649" s="8">
        <f t="shared" si="141"/>
        <v>0.69699141430736866</v>
      </c>
      <c r="I2649" s="8">
        <f t="shared" si="142"/>
        <v>11.470783351173734</v>
      </c>
    </row>
    <row r="2650" spans="2:9" x14ac:dyDescent="0.3">
      <c r="B2650" s="6" t="s">
        <v>107</v>
      </c>
      <c r="C2650" t="s">
        <v>83</v>
      </c>
      <c r="D2650">
        <v>12</v>
      </c>
      <c r="E2650" s="7">
        <f t="shared" si="139"/>
        <v>3.8216560509554141</v>
      </c>
      <c r="F2650">
        <v>66</v>
      </c>
      <c r="G2650" s="16">
        <f t="shared" si="140"/>
        <v>1.4829604559731249</v>
      </c>
      <c r="H2650" s="8">
        <f t="shared" si="141"/>
        <v>0.69699141430736866</v>
      </c>
      <c r="I2650" s="8">
        <f t="shared" si="142"/>
        <v>11.470783351173734</v>
      </c>
    </row>
    <row r="2651" spans="2:9" x14ac:dyDescent="0.3">
      <c r="B2651" s="6" t="s">
        <v>107</v>
      </c>
      <c r="C2651" t="s">
        <v>83</v>
      </c>
      <c r="D2651">
        <v>9</v>
      </c>
      <c r="E2651" s="7">
        <f t="shared" si="139"/>
        <v>2.8662420382165603</v>
      </c>
      <c r="F2651">
        <v>66</v>
      </c>
      <c r="G2651" s="16">
        <f t="shared" si="140"/>
        <v>0.71311650094821233</v>
      </c>
      <c r="H2651" s="8">
        <f t="shared" si="141"/>
        <v>0.33516475544565977</v>
      </c>
      <c r="I2651" s="8">
        <f t="shared" si="142"/>
        <v>6.4523156350352249</v>
      </c>
    </row>
    <row r="2652" spans="2:9" x14ac:dyDescent="0.3">
      <c r="B2652" s="6" t="s">
        <v>107</v>
      </c>
      <c r="C2652" t="s">
        <v>83</v>
      </c>
      <c r="D2652">
        <v>12</v>
      </c>
      <c r="E2652" s="7">
        <f t="shared" si="139"/>
        <v>3.8216560509554141</v>
      </c>
      <c r="F2652">
        <v>66</v>
      </c>
      <c r="G2652" s="16">
        <f t="shared" si="140"/>
        <v>1.4829604559731249</v>
      </c>
      <c r="H2652" s="8">
        <f t="shared" si="141"/>
        <v>0.69699141430736866</v>
      </c>
      <c r="I2652" s="8">
        <f t="shared" si="142"/>
        <v>11.470783351173734</v>
      </c>
    </row>
    <row r="2653" spans="2:9" x14ac:dyDescent="0.3">
      <c r="B2653" s="6" t="s">
        <v>107</v>
      </c>
      <c r="C2653" t="s">
        <v>83</v>
      </c>
      <c r="D2653">
        <v>12</v>
      </c>
      <c r="E2653" s="7">
        <f t="shared" si="139"/>
        <v>3.8216560509554141</v>
      </c>
      <c r="F2653">
        <v>66</v>
      </c>
      <c r="G2653" s="16">
        <f t="shared" si="140"/>
        <v>1.4829604559731249</v>
      </c>
      <c r="H2653" s="8">
        <f t="shared" si="141"/>
        <v>0.69699141430736866</v>
      </c>
      <c r="I2653" s="8">
        <f t="shared" si="142"/>
        <v>11.470783351173734</v>
      </c>
    </row>
    <row r="2654" spans="2:9" x14ac:dyDescent="0.3">
      <c r="B2654" s="6" t="s">
        <v>107</v>
      </c>
      <c r="C2654" t="s">
        <v>83</v>
      </c>
      <c r="D2654">
        <v>9.5</v>
      </c>
      <c r="E2654" s="7">
        <f t="shared" si="139"/>
        <v>3.0254777070063694</v>
      </c>
      <c r="F2654">
        <v>66</v>
      </c>
      <c r="G2654" s="16">
        <f t="shared" si="140"/>
        <v>0.81831379919559433</v>
      </c>
      <c r="H2654" s="8">
        <f t="shared" si="141"/>
        <v>0.38460748562192931</v>
      </c>
      <c r="I2654" s="8">
        <f t="shared" si="142"/>
        <v>7.1891541489127055</v>
      </c>
    </row>
    <row r="2655" spans="2:9" x14ac:dyDescent="0.3">
      <c r="B2655" s="6" t="s">
        <v>107</v>
      </c>
      <c r="C2655" t="s">
        <v>83</v>
      </c>
      <c r="D2655">
        <v>12</v>
      </c>
      <c r="E2655" s="7">
        <f t="shared" si="139"/>
        <v>3.8216560509554141</v>
      </c>
      <c r="F2655">
        <v>66</v>
      </c>
      <c r="G2655" s="16">
        <f t="shared" si="140"/>
        <v>1.4829604559731249</v>
      </c>
      <c r="H2655" s="8">
        <f t="shared" si="141"/>
        <v>0.69699141430736866</v>
      </c>
      <c r="I2655" s="8">
        <f t="shared" si="142"/>
        <v>11.470783351173734</v>
      </c>
    </row>
    <row r="2656" spans="2:9" x14ac:dyDescent="0.3">
      <c r="B2656" s="6" t="s">
        <v>107</v>
      </c>
      <c r="C2656" t="s">
        <v>83</v>
      </c>
      <c r="D2656">
        <v>8</v>
      </c>
      <c r="E2656" s="7">
        <f t="shared" si="139"/>
        <v>2.5477707006369426</v>
      </c>
      <c r="F2656">
        <v>66</v>
      </c>
      <c r="G2656" s="16">
        <f t="shared" si="140"/>
        <v>0.52841765102776583</v>
      </c>
      <c r="H2656" s="8">
        <f t="shared" si="141"/>
        <v>0.24835629598304992</v>
      </c>
      <c r="I2656" s="8">
        <f t="shared" si="142"/>
        <v>5.098125933854992</v>
      </c>
    </row>
    <row r="2657" spans="2:9" x14ac:dyDescent="0.3">
      <c r="B2657" s="6" t="s">
        <v>107</v>
      </c>
      <c r="C2657" t="s">
        <v>83</v>
      </c>
      <c r="D2657">
        <v>9</v>
      </c>
      <c r="E2657" s="7">
        <f t="shared" si="139"/>
        <v>2.8662420382165603</v>
      </c>
      <c r="F2657">
        <v>66</v>
      </c>
      <c r="G2657" s="16">
        <f t="shared" si="140"/>
        <v>0.71311650094821233</v>
      </c>
      <c r="H2657" s="8">
        <f t="shared" si="141"/>
        <v>0.33516475544565977</v>
      </c>
      <c r="I2657" s="8">
        <f t="shared" si="142"/>
        <v>6.4523156350352249</v>
      </c>
    </row>
    <row r="2658" spans="2:9" x14ac:dyDescent="0.3">
      <c r="B2658" s="6" t="s">
        <v>107</v>
      </c>
      <c r="C2658" t="s">
        <v>83</v>
      </c>
      <c r="D2658">
        <v>10</v>
      </c>
      <c r="E2658" s="7">
        <f t="shared" si="139"/>
        <v>3.1847133757961781</v>
      </c>
      <c r="F2658">
        <v>66</v>
      </c>
      <c r="G2658" s="16">
        <f t="shared" si="140"/>
        <v>0.93242369043444173</v>
      </c>
      <c r="H2658" s="8">
        <f t="shared" si="141"/>
        <v>0.43823913450418761</v>
      </c>
      <c r="I2658" s="8">
        <f t="shared" si="142"/>
        <v>7.9658217716484252</v>
      </c>
    </row>
    <row r="2659" spans="2:9" x14ac:dyDescent="0.3">
      <c r="B2659" s="6" t="s">
        <v>55</v>
      </c>
      <c r="C2659" t="s">
        <v>56</v>
      </c>
      <c r="D2659">
        <v>30</v>
      </c>
      <c r="E2659" s="7">
        <f t="shared" si="139"/>
        <v>9.5541401273885338</v>
      </c>
      <c r="F2659">
        <v>66</v>
      </c>
      <c r="G2659" s="16">
        <f t="shared" si="140"/>
        <v>15.271682713902763</v>
      </c>
      <c r="H2659" s="8">
        <f t="shared" si="141"/>
        <v>7.1776908755342985</v>
      </c>
      <c r="I2659" s="8">
        <f t="shared" si="142"/>
        <v>71.692395944835823</v>
      </c>
    </row>
    <row r="2660" spans="2:9" x14ac:dyDescent="0.3">
      <c r="B2660" s="6" t="s">
        <v>55</v>
      </c>
      <c r="C2660" t="s">
        <v>56</v>
      </c>
      <c r="D2660">
        <v>18</v>
      </c>
      <c r="E2660" s="7">
        <f t="shared" si="139"/>
        <v>5.7324840764331206</v>
      </c>
      <c r="F2660">
        <v>66</v>
      </c>
      <c r="G2660" s="16">
        <f t="shared" si="140"/>
        <v>4.1618059307872386</v>
      </c>
      <c r="H2660" s="8">
        <f t="shared" si="141"/>
        <v>1.9560487874700021</v>
      </c>
      <c r="I2660" s="8">
        <f t="shared" si="142"/>
        <v>25.809262540140899</v>
      </c>
    </row>
    <row r="2661" spans="2:9" x14ac:dyDescent="0.3">
      <c r="B2661" s="6" t="s">
        <v>55</v>
      </c>
      <c r="C2661" t="s">
        <v>56</v>
      </c>
      <c r="D2661">
        <v>22</v>
      </c>
      <c r="E2661" s="7">
        <f t="shared" si="139"/>
        <v>7.0063694267515917</v>
      </c>
      <c r="F2661">
        <v>66</v>
      </c>
      <c r="G2661" s="16">
        <f t="shared" si="140"/>
        <v>6.9355198964445544</v>
      </c>
      <c r="H2661" s="8">
        <f t="shared" si="141"/>
        <v>3.2596943513289403</v>
      </c>
      <c r="I2661" s="8">
        <f t="shared" si="142"/>
        <v>38.554577374778376</v>
      </c>
    </row>
    <row r="2662" spans="2:9" x14ac:dyDescent="0.3">
      <c r="B2662" s="6" t="s">
        <v>55</v>
      </c>
      <c r="C2662" t="s">
        <v>56</v>
      </c>
      <c r="D2662">
        <v>15</v>
      </c>
      <c r="E2662" s="7">
        <f t="shared" si="139"/>
        <v>4.7770700636942669</v>
      </c>
      <c r="F2662">
        <v>66</v>
      </c>
      <c r="G2662" s="16">
        <f t="shared" si="140"/>
        <v>2.6167700084154584</v>
      </c>
      <c r="H2662" s="8">
        <f t="shared" si="141"/>
        <v>1.2298819039552653</v>
      </c>
      <c r="I2662" s="8">
        <f t="shared" si="142"/>
        <v>17.923098986208956</v>
      </c>
    </row>
    <row r="2663" spans="2:9" x14ac:dyDescent="0.3">
      <c r="B2663" s="6" t="s">
        <v>55</v>
      </c>
      <c r="C2663" t="s">
        <v>56</v>
      </c>
      <c r="D2663">
        <v>28</v>
      </c>
      <c r="E2663" s="7">
        <f t="shared" si="139"/>
        <v>8.9171974522292992</v>
      </c>
      <c r="F2663">
        <v>66</v>
      </c>
      <c r="G2663" s="16">
        <f t="shared" si="140"/>
        <v>12.812400007802271</v>
      </c>
      <c r="H2663" s="8">
        <f t="shared" si="141"/>
        <v>6.0218280036670668</v>
      </c>
      <c r="I2663" s="8">
        <f t="shared" si="142"/>
        <v>62.452042689723655</v>
      </c>
    </row>
    <row r="2664" spans="2:9" x14ac:dyDescent="0.3">
      <c r="B2664" s="6" t="s">
        <v>55</v>
      </c>
      <c r="C2664" t="s">
        <v>56</v>
      </c>
      <c r="D2664">
        <v>21</v>
      </c>
      <c r="E2664" s="7">
        <f t="shared" si="139"/>
        <v>6.6878980891719744</v>
      </c>
      <c r="F2664">
        <v>66</v>
      </c>
      <c r="G2664" s="16">
        <f t="shared" si="140"/>
        <v>6.1611446384234441</v>
      </c>
      <c r="H2664" s="8">
        <f t="shared" si="141"/>
        <v>2.8957379800590184</v>
      </c>
      <c r="I2664" s="8">
        <f t="shared" si="142"/>
        <v>35.12927401296956</v>
      </c>
    </row>
    <row r="2665" spans="2:9" x14ac:dyDescent="0.3">
      <c r="B2665" s="6" t="s">
        <v>55</v>
      </c>
      <c r="C2665" t="s">
        <v>56</v>
      </c>
      <c r="D2665">
        <v>17</v>
      </c>
      <c r="E2665" s="7">
        <f t="shared" si="139"/>
        <v>5.4140127388535033</v>
      </c>
      <c r="F2665">
        <v>66</v>
      </c>
      <c r="G2665" s="16">
        <f t="shared" si="140"/>
        <v>3.5983698908858401</v>
      </c>
      <c r="H2665" s="8">
        <f t="shared" si="141"/>
        <v>1.6912338487163447</v>
      </c>
      <c r="I2665" s="8">
        <f t="shared" si="142"/>
        <v>23.021224920063954</v>
      </c>
    </row>
    <row r="2666" spans="2:9" x14ac:dyDescent="0.3">
      <c r="B2666" s="6" t="s">
        <v>55</v>
      </c>
      <c r="C2666" t="s">
        <v>56</v>
      </c>
      <c r="D2666">
        <v>19</v>
      </c>
      <c r="E2666" s="7">
        <f t="shared" si="139"/>
        <v>6.0509554140127388</v>
      </c>
      <c r="F2666">
        <v>66</v>
      </c>
      <c r="G2666" s="16">
        <f t="shared" si="140"/>
        <v>4.7757459239953679</v>
      </c>
      <c r="H2666" s="8">
        <f t="shared" si="141"/>
        <v>2.2446005842778227</v>
      </c>
      <c r="I2666" s="8">
        <f t="shared" si="142"/>
        <v>28.756616595650822</v>
      </c>
    </row>
    <row r="2667" spans="2:9" x14ac:dyDescent="0.3">
      <c r="B2667" s="6" t="s">
        <v>55</v>
      </c>
      <c r="C2667" t="s">
        <v>56</v>
      </c>
      <c r="D2667">
        <v>8</v>
      </c>
      <c r="E2667" s="7">
        <f t="shared" si="139"/>
        <v>2.5477707006369426</v>
      </c>
      <c r="F2667">
        <v>66</v>
      </c>
      <c r="G2667" s="16">
        <f t="shared" si="140"/>
        <v>0.52841765102776583</v>
      </c>
      <c r="H2667" s="8">
        <f t="shared" si="141"/>
        <v>0.24835629598304992</v>
      </c>
      <c r="I2667" s="8">
        <f t="shared" si="142"/>
        <v>5.098125933854992</v>
      </c>
    </row>
    <row r="2668" spans="2:9" x14ac:dyDescent="0.3">
      <c r="B2668" s="6" t="s">
        <v>55</v>
      </c>
      <c r="C2668" t="s">
        <v>56</v>
      </c>
      <c r="D2668">
        <v>29</v>
      </c>
      <c r="E2668" s="7">
        <f t="shared" si="139"/>
        <v>9.2356687898089174</v>
      </c>
      <c r="F2668">
        <v>66</v>
      </c>
      <c r="G2668" s="16">
        <f t="shared" si="140"/>
        <v>14.009292529252955</v>
      </c>
      <c r="H2668" s="8">
        <f t="shared" si="141"/>
        <v>6.5843674887488879</v>
      </c>
      <c r="I2668" s="8">
        <f t="shared" si="142"/>
        <v>66.992561099563275</v>
      </c>
    </row>
    <row r="2669" spans="2:9" x14ac:dyDescent="0.3">
      <c r="B2669" s="6" t="s">
        <v>55</v>
      </c>
      <c r="C2669" t="s">
        <v>56</v>
      </c>
      <c r="D2669">
        <v>28</v>
      </c>
      <c r="E2669" s="7">
        <f t="shared" si="139"/>
        <v>8.9171974522292992</v>
      </c>
      <c r="F2669">
        <v>66</v>
      </c>
      <c r="G2669" s="16">
        <f t="shared" si="140"/>
        <v>12.812400007802271</v>
      </c>
      <c r="H2669" s="8">
        <f t="shared" si="141"/>
        <v>6.0218280036670668</v>
      </c>
      <c r="I2669" s="8">
        <f t="shared" si="142"/>
        <v>62.452042689723655</v>
      </c>
    </row>
    <row r="2670" spans="2:9" x14ac:dyDescent="0.3">
      <c r="B2670" s="6" t="s">
        <v>55</v>
      </c>
      <c r="C2670" t="s">
        <v>56</v>
      </c>
      <c r="D2670">
        <v>15</v>
      </c>
      <c r="E2670" s="7">
        <f t="shared" si="139"/>
        <v>4.7770700636942669</v>
      </c>
      <c r="F2670">
        <v>66</v>
      </c>
      <c r="G2670" s="16">
        <f t="shared" si="140"/>
        <v>2.6167700084154584</v>
      </c>
      <c r="H2670" s="8">
        <f t="shared" si="141"/>
        <v>1.2298819039552653</v>
      </c>
      <c r="I2670" s="8">
        <f t="shared" si="142"/>
        <v>17.923098986208956</v>
      </c>
    </row>
    <row r="2671" spans="2:9" x14ac:dyDescent="0.3">
      <c r="B2671" s="6" t="s">
        <v>55</v>
      </c>
      <c r="C2671" t="s">
        <v>56</v>
      </c>
      <c r="D2671">
        <v>16</v>
      </c>
      <c r="E2671" s="7">
        <f t="shared" si="139"/>
        <v>5.0955414012738851</v>
      </c>
      <c r="F2671">
        <v>66</v>
      </c>
      <c r="G2671" s="16">
        <f t="shared" si="140"/>
        <v>3.0838884124204617</v>
      </c>
      <c r="H2671" s="8">
        <f t="shared" si="141"/>
        <v>1.4494275538376169</v>
      </c>
      <c r="I2671" s="8">
        <f t="shared" si="142"/>
        <v>20.392503735419968</v>
      </c>
    </row>
    <row r="2672" spans="2:9" x14ac:dyDescent="0.3">
      <c r="B2672" s="6" t="s">
        <v>55</v>
      </c>
      <c r="C2672" t="s">
        <v>56</v>
      </c>
      <c r="D2672">
        <v>12</v>
      </c>
      <c r="E2672" s="7">
        <f t="shared" si="139"/>
        <v>3.8216560509554141</v>
      </c>
      <c r="F2672">
        <v>66</v>
      </c>
      <c r="G2672" s="16">
        <f t="shared" si="140"/>
        <v>1.4829604559731249</v>
      </c>
      <c r="H2672" s="8">
        <f t="shared" si="141"/>
        <v>0.69699141430736866</v>
      </c>
      <c r="I2672" s="8">
        <f t="shared" si="142"/>
        <v>11.470783351173734</v>
      </c>
    </row>
    <row r="2673" spans="2:9" x14ac:dyDescent="0.3">
      <c r="B2673" s="6" t="s">
        <v>55</v>
      </c>
      <c r="C2673" t="s">
        <v>56</v>
      </c>
      <c r="D2673">
        <v>17</v>
      </c>
      <c r="E2673" s="7">
        <f t="shared" si="139"/>
        <v>5.4140127388535033</v>
      </c>
      <c r="F2673">
        <v>66</v>
      </c>
      <c r="G2673" s="16">
        <f t="shared" si="140"/>
        <v>3.5983698908858401</v>
      </c>
      <c r="H2673" s="8">
        <f t="shared" si="141"/>
        <v>1.6912338487163447</v>
      </c>
      <c r="I2673" s="8">
        <f t="shared" si="142"/>
        <v>23.021224920063954</v>
      </c>
    </row>
    <row r="2674" spans="2:9" x14ac:dyDescent="0.3">
      <c r="B2674" s="6" t="s">
        <v>55</v>
      </c>
      <c r="C2674" t="s">
        <v>56</v>
      </c>
      <c r="D2674">
        <v>22</v>
      </c>
      <c r="E2674" s="7">
        <f t="shared" si="139"/>
        <v>7.0063694267515917</v>
      </c>
      <c r="F2674">
        <v>66</v>
      </c>
      <c r="G2674" s="16">
        <f t="shared" si="140"/>
        <v>6.9355198964445544</v>
      </c>
      <c r="H2674" s="8">
        <f t="shared" si="141"/>
        <v>3.2596943513289403</v>
      </c>
      <c r="I2674" s="8">
        <f t="shared" si="142"/>
        <v>38.554577374778376</v>
      </c>
    </row>
    <row r="2675" spans="2:9" x14ac:dyDescent="0.3">
      <c r="B2675" s="6" t="s">
        <v>55</v>
      </c>
      <c r="C2675" t="s">
        <v>56</v>
      </c>
      <c r="D2675">
        <v>13</v>
      </c>
      <c r="E2675" s="7">
        <f t="shared" si="139"/>
        <v>4.1401273885350314</v>
      </c>
      <c r="F2675">
        <v>66</v>
      </c>
      <c r="G2675" s="16">
        <f t="shared" si="140"/>
        <v>1.8180219855478328</v>
      </c>
      <c r="H2675" s="8">
        <f t="shared" si="141"/>
        <v>0.85447033320748134</v>
      </c>
      <c r="I2675" s="8">
        <f t="shared" si="142"/>
        <v>13.462238794085838</v>
      </c>
    </row>
    <row r="2676" spans="2:9" x14ac:dyDescent="0.3">
      <c r="B2676" s="6" t="s">
        <v>55</v>
      </c>
      <c r="C2676" t="s">
        <v>56</v>
      </c>
      <c r="D2676">
        <v>25</v>
      </c>
      <c r="E2676" s="7">
        <f t="shared" si="139"/>
        <v>7.9617834394904454</v>
      </c>
      <c r="F2676">
        <v>66</v>
      </c>
      <c r="G2676" s="16">
        <f t="shared" si="140"/>
        <v>9.6021972115884662</v>
      </c>
      <c r="H2676" s="8">
        <f t="shared" si="141"/>
        <v>4.5130326894465789</v>
      </c>
      <c r="I2676" s="8">
        <f t="shared" si="142"/>
        <v>49.786386072802657</v>
      </c>
    </row>
    <row r="2677" spans="2:9" x14ac:dyDescent="0.3">
      <c r="B2677" s="6" t="s">
        <v>107</v>
      </c>
      <c r="C2677" t="s">
        <v>83</v>
      </c>
      <c r="D2677">
        <v>20</v>
      </c>
      <c r="E2677" s="7">
        <f t="shared" si="139"/>
        <v>6.3694267515923562</v>
      </c>
      <c r="F2677">
        <v>66</v>
      </c>
      <c r="G2677" s="16">
        <f t="shared" si="140"/>
        <v>5.4417005351814183</v>
      </c>
      <c r="H2677" s="8">
        <f t="shared" si="141"/>
        <v>2.5575992515352666</v>
      </c>
      <c r="I2677" s="8">
        <f t="shared" si="142"/>
        <v>31.863287086593701</v>
      </c>
    </row>
    <row r="2678" spans="2:9" x14ac:dyDescent="0.3">
      <c r="B2678" s="6" t="s">
        <v>107</v>
      </c>
      <c r="C2678" t="s">
        <v>83</v>
      </c>
      <c r="D2678">
        <v>10</v>
      </c>
      <c r="E2678" s="7">
        <f t="shared" si="139"/>
        <v>3.1847133757961781</v>
      </c>
      <c r="F2678">
        <v>66</v>
      </c>
      <c r="G2678" s="16">
        <f t="shared" si="140"/>
        <v>0.93242369043444173</v>
      </c>
      <c r="H2678" s="8">
        <f t="shared" si="141"/>
        <v>0.43823913450418761</v>
      </c>
      <c r="I2678" s="8">
        <f t="shared" si="142"/>
        <v>7.9658217716484252</v>
      </c>
    </row>
    <row r="2679" spans="2:9" x14ac:dyDescent="0.3">
      <c r="B2679" s="6" t="s">
        <v>107</v>
      </c>
      <c r="C2679" t="s">
        <v>83</v>
      </c>
      <c r="D2679">
        <v>9</v>
      </c>
      <c r="E2679" s="7">
        <f t="shared" si="139"/>
        <v>2.8662420382165603</v>
      </c>
      <c r="F2679">
        <v>66</v>
      </c>
      <c r="G2679" s="16">
        <f t="shared" si="140"/>
        <v>0.71311650094821233</v>
      </c>
      <c r="H2679" s="8">
        <f t="shared" si="141"/>
        <v>0.33516475544565977</v>
      </c>
      <c r="I2679" s="8">
        <f t="shared" si="142"/>
        <v>6.4523156350352249</v>
      </c>
    </row>
    <row r="2680" spans="2:9" x14ac:dyDescent="0.3">
      <c r="B2680" s="6" t="s">
        <v>107</v>
      </c>
      <c r="C2680" t="s">
        <v>83</v>
      </c>
      <c r="D2680">
        <v>41</v>
      </c>
      <c r="E2680" s="7">
        <f t="shared" si="139"/>
        <v>13.057324840764331</v>
      </c>
      <c r="F2680">
        <v>67</v>
      </c>
      <c r="G2680" s="16">
        <f t="shared" si="140"/>
        <v>33.818022957337249</v>
      </c>
      <c r="H2680" s="8">
        <f t="shared" si="141"/>
        <v>15.894470789948507</v>
      </c>
      <c r="I2680" s="8">
        <f t="shared" si="142"/>
        <v>133.90546398141004</v>
      </c>
    </row>
    <row r="2681" spans="2:9" x14ac:dyDescent="0.3">
      <c r="B2681" s="6" t="s">
        <v>107</v>
      </c>
      <c r="C2681" t="s">
        <v>83</v>
      </c>
      <c r="D2681">
        <v>25</v>
      </c>
      <c r="E2681" s="7">
        <f t="shared" si="139"/>
        <v>7.9617834394904454</v>
      </c>
      <c r="F2681">
        <v>67</v>
      </c>
      <c r="G2681" s="16">
        <f t="shared" si="140"/>
        <v>9.6021972115884662</v>
      </c>
      <c r="H2681" s="8">
        <f t="shared" si="141"/>
        <v>4.5130326894465789</v>
      </c>
      <c r="I2681" s="8">
        <f t="shared" si="142"/>
        <v>49.786386072802657</v>
      </c>
    </row>
    <row r="2682" spans="2:9" x14ac:dyDescent="0.3">
      <c r="B2682" s="6" t="s">
        <v>22</v>
      </c>
      <c r="C2682" t="s">
        <v>109</v>
      </c>
      <c r="D2682">
        <v>19</v>
      </c>
      <c r="E2682" s="7">
        <f t="shared" si="139"/>
        <v>6.0509554140127388</v>
      </c>
      <c r="F2682">
        <v>67</v>
      </c>
      <c r="G2682" s="16">
        <f t="shared" si="140"/>
        <v>4.7757459239953679</v>
      </c>
      <c r="H2682" s="8">
        <f t="shared" si="141"/>
        <v>2.2446005842778227</v>
      </c>
      <c r="I2682" s="8">
        <f t="shared" si="142"/>
        <v>28.756616595650822</v>
      </c>
    </row>
    <row r="2683" spans="2:9" x14ac:dyDescent="0.3">
      <c r="B2683" s="6" t="s">
        <v>107</v>
      </c>
      <c r="C2683" t="s">
        <v>83</v>
      </c>
      <c r="D2683">
        <v>32</v>
      </c>
      <c r="E2683" s="7">
        <f t="shared" si="139"/>
        <v>10.19108280254777</v>
      </c>
      <c r="F2683">
        <v>67</v>
      </c>
      <c r="G2683" s="16">
        <f t="shared" si="140"/>
        <v>17.997823732351961</v>
      </c>
      <c r="H2683" s="8">
        <f t="shared" si="141"/>
        <v>8.4589771542054208</v>
      </c>
      <c r="I2683" s="8">
        <f t="shared" si="142"/>
        <v>81.570014941679872</v>
      </c>
    </row>
    <row r="2684" spans="2:9" x14ac:dyDescent="0.3">
      <c r="B2684" s="6" t="s">
        <v>22</v>
      </c>
      <c r="C2684" t="s">
        <v>109</v>
      </c>
      <c r="D2684">
        <v>66</v>
      </c>
      <c r="E2684" s="7">
        <f t="shared" si="139"/>
        <v>21.019108280254777</v>
      </c>
      <c r="F2684">
        <v>67</v>
      </c>
      <c r="G2684" s="16">
        <f t="shared" si="140"/>
        <v>113.59327353116829</v>
      </c>
      <c r="H2684" s="8">
        <f t="shared" si="141"/>
        <v>53.388838559649095</v>
      </c>
      <c r="I2684" s="8">
        <f t="shared" si="142"/>
        <v>346.99119637300544</v>
      </c>
    </row>
    <row r="2685" spans="2:9" x14ac:dyDescent="0.3">
      <c r="B2685" s="6" t="s">
        <v>55</v>
      </c>
      <c r="C2685" t="s">
        <v>56</v>
      </c>
      <c r="D2685">
        <v>23</v>
      </c>
      <c r="E2685" s="7">
        <f t="shared" si="139"/>
        <v>7.3248407643312099</v>
      </c>
      <c r="F2685">
        <v>67</v>
      </c>
      <c r="G2685" s="16">
        <f t="shared" si="140"/>
        <v>7.7662370408352812</v>
      </c>
      <c r="H2685" s="8">
        <f t="shared" si="141"/>
        <v>3.6501314091925821</v>
      </c>
      <c r="I2685" s="8">
        <f t="shared" si="142"/>
        <v>42.139197172020175</v>
      </c>
    </row>
    <row r="2686" spans="2:9" x14ac:dyDescent="0.3">
      <c r="B2686" s="6" t="s">
        <v>113</v>
      </c>
      <c r="C2686" t="s">
        <v>18</v>
      </c>
      <c r="D2686">
        <v>51</v>
      </c>
      <c r="E2686" s="7">
        <f t="shared" si="139"/>
        <v>16.242038216560509</v>
      </c>
      <c r="F2686">
        <v>67</v>
      </c>
      <c r="G2686" s="16">
        <f t="shared" si="140"/>
        <v>58.935829092099965</v>
      </c>
      <c r="H2686" s="8">
        <f t="shared" si="141"/>
        <v>27.699839673286981</v>
      </c>
      <c r="I2686" s="8">
        <f t="shared" si="142"/>
        <v>207.19102428057556</v>
      </c>
    </row>
    <row r="2687" spans="2:9" x14ac:dyDescent="0.3">
      <c r="B2687" s="6" t="s">
        <v>22</v>
      </c>
      <c r="C2687" t="s">
        <v>109</v>
      </c>
      <c r="D2687">
        <v>45</v>
      </c>
      <c r="E2687" s="7">
        <f t="shared" si="139"/>
        <v>14.331210191082802</v>
      </c>
      <c r="F2687">
        <v>67</v>
      </c>
      <c r="G2687" s="16">
        <f t="shared" si="140"/>
        <v>42.858715103171527</v>
      </c>
      <c r="H2687" s="8">
        <f t="shared" si="141"/>
        <v>20.143596098490615</v>
      </c>
      <c r="I2687" s="8">
        <f t="shared" si="142"/>
        <v>161.30789087588062</v>
      </c>
    </row>
    <row r="2688" spans="2:9" x14ac:dyDescent="0.3">
      <c r="B2688" s="6" t="s">
        <v>52</v>
      </c>
      <c r="C2688" t="s">
        <v>53</v>
      </c>
      <c r="D2688">
        <v>32</v>
      </c>
      <c r="E2688" s="7">
        <f t="shared" si="139"/>
        <v>10.19108280254777</v>
      </c>
      <c r="F2688">
        <v>67</v>
      </c>
      <c r="G2688" s="16">
        <f t="shared" si="140"/>
        <v>17.997823732351961</v>
      </c>
      <c r="H2688" s="8">
        <f t="shared" si="141"/>
        <v>8.4589771542054208</v>
      </c>
      <c r="I2688" s="8">
        <f t="shared" si="142"/>
        <v>81.570014941679872</v>
      </c>
    </row>
    <row r="2689" spans="2:9" x14ac:dyDescent="0.3">
      <c r="B2689" s="6" t="s">
        <v>52</v>
      </c>
      <c r="C2689" t="s">
        <v>53</v>
      </c>
      <c r="D2689">
        <v>8</v>
      </c>
      <c r="E2689" s="7">
        <f t="shared" si="139"/>
        <v>2.5477707006369426</v>
      </c>
      <c r="F2689">
        <v>67</v>
      </c>
      <c r="G2689" s="16">
        <f t="shared" si="140"/>
        <v>0.52841765102776583</v>
      </c>
      <c r="H2689" s="8">
        <f t="shared" si="141"/>
        <v>0.24835629598304992</v>
      </c>
      <c r="I2689" s="8">
        <f t="shared" si="142"/>
        <v>5.098125933854992</v>
      </c>
    </row>
    <row r="2690" spans="2:9" x14ac:dyDescent="0.3">
      <c r="B2690" s="6" t="s">
        <v>22</v>
      </c>
      <c r="C2690" t="s">
        <v>109</v>
      </c>
      <c r="D2690">
        <v>62</v>
      </c>
      <c r="E2690" s="7">
        <f t="shared" si="139"/>
        <v>19.745222929936304</v>
      </c>
      <c r="F2690">
        <v>67</v>
      </c>
      <c r="G2690" s="16">
        <f t="shared" ref="G2690:G2700" si="143">EXP(2.545*LN(E2690)-3.018)</f>
        <v>96.883573474831977</v>
      </c>
      <c r="H2690" s="8">
        <f t="shared" si="141"/>
        <v>45.535279533171028</v>
      </c>
      <c r="I2690" s="8">
        <f t="shared" si="142"/>
        <v>306.20618890216548</v>
      </c>
    </row>
    <row r="2691" spans="2:9" x14ac:dyDescent="0.3">
      <c r="B2691" s="6" t="s">
        <v>22</v>
      </c>
      <c r="C2691" t="s">
        <v>109</v>
      </c>
      <c r="D2691">
        <v>56</v>
      </c>
      <c r="E2691" s="7">
        <f t="shared" si="139"/>
        <v>17.834394904458598</v>
      </c>
      <c r="F2691">
        <v>67</v>
      </c>
      <c r="G2691" s="16">
        <f t="shared" si="143"/>
        <v>74.774209079705855</v>
      </c>
      <c r="H2691" s="8">
        <f t="shared" ref="H2691:H2700" si="144">G2691*0.47</f>
        <v>35.143878267461751</v>
      </c>
      <c r="I2691" s="8">
        <f t="shared" ref="I2691:I2700" si="145">PI()*((E2691/2)^2)</f>
        <v>249.80817075889462</v>
      </c>
    </row>
    <row r="2692" spans="2:9" x14ac:dyDescent="0.3">
      <c r="B2692" s="6" t="s">
        <v>22</v>
      </c>
      <c r="C2692" t="s">
        <v>109</v>
      </c>
      <c r="D2692">
        <v>54</v>
      </c>
      <c r="E2692" s="7">
        <f t="shared" si="139"/>
        <v>17.197452229299362</v>
      </c>
      <c r="F2692">
        <v>67</v>
      </c>
      <c r="G2692" s="16">
        <f t="shared" si="143"/>
        <v>68.16405497184239</v>
      </c>
      <c r="H2692" s="8">
        <f t="shared" si="144"/>
        <v>32.037105836765924</v>
      </c>
      <c r="I2692" s="8">
        <f t="shared" si="145"/>
        <v>232.28336286126807</v>
      </c>
    </row>
    <row r="2693" spans="2:9" x14ac:dyDescent="0.3">
      <c r="B2693" s="6" t="s">
        <v>113</v>
      </c>
      <c r="C2693" t="s">
        <v>18</v>
      </c>
      <c r="D2693">
        <v>28</v>
      </c>
      <c r="E2693" s="7">
        <f t="shared" si="139"/>
        <v>8.9171974522292992</v>
      </c>
      <c r="F2693">
        <v>67</v>
      </c>
      <c r="G2693" s="16">
        <f t="shared" si="143"/>
        <v>12.812400007802271</v>
      </c>
      <c r="H2693" s="8">
        <f t="shared" si="144"/>
        <v>6.0218280036670668</v>
      </c>
      <c r="I2693" s="8">
        <f t="shared" si="145"/>
        <v>62.452042689723655</v>
      </c>
    </row>
    <row r="2694" spans="2:9" x14ac:dyDescent="0.3">
      <c r="B2694" s="6" t="s">
        <v>113</v>
      </c>
      <c r="C2694" t="s">
        <v>18</v>
      </c>
      <c r="D2694">
        <v>43</v>
      </c>
      <c r="E2694" s="7">
        <f t="shared" si="139"/>
        <v>13.694267515923567</v>
      </c>
      <c r="F2694">
        <v>67</v>
      </c>
      <c r="G2694" s="16">
        <f t="shared" si="143"/>
        <v>38.176008502857414</v>
      </c>
      <c r="H2694" s="8">
        <f t="shared" si="144"/>
        <v>17.942723996342984</v>
      </c>
      <c r="I2694" s="8">
        <f t="shared" si="145"/>
        <v>147.28804455777941</v>
      </c>
    </row>
    <row r="2695" spans="2:9" x14ac:dyDescent="0.3">
      <c r="B2695" s="6" t="s">
        <v>113</v>
      </c>
      <c r="C2695" t="s">
        <v>18</v>
      </c>
      <c r="D2695">
        <v>13</v>
      </c>
      <c r="E2695" s="7">
        <f t="shared" si="139"/>
        <v>4.1401273885350314</v>
      </c>
      <c r="F2695">
        <v>67</v>
      </c>
      <c r="G2695" s="16">
        <f t="shared" si="143"/>
        <v>1.8180219855478328</v>
      </c>
      <c r="H2695" s="8">
        <f t="shared" si="144"/>
        <v>0.85447033320748134</v>
      </c>
      <c r="I2695" s="8">
        <f t="shared" si="145"/>
        <v>13.462238794085838</v>
      </c>
    </row>
    <row r="2696" spans="2:9" x14ac:dyDescent="0.3">
      <c r="B2696" s="6" t="s">
        <v>113</v>
      </c>
      <c r="C2696" t="s">
        <v>18</v>
      </c>
      <c r="D2696">
        <v>9</v>
      </c>
      <c r="E2696" s="7">
        <f t="shared" si="139"/>
        <v>2.8662420382165603</v>
      </c>
      <c r="F2696">
        <v>67</v>
      </c>
      <c r="G2696" s="16">
        <f t="shared" si="143"/>
        <v>0.71311650094821233</v>
      </c>
      <c r="H2696" s="8">
        <f t="shared" si="144"/>
        <v>0.33516475544565977</v>
      </c>
      <c r="I2696" s="8">
        <f t="shared" si="145"/>
        <v>6.4523156350352249</v>
      </c>
    </row>
    <row r="2697" spans="2:9" x14ac:dyDescent="0.3">
      <c r="B2697" s="6" t="s">
        <v>113</v>
      </c>
      <c r="C2697" t="s">
        <v>18</v>
      </c>
      <c r="D2697">
        <v>14</v>
      </c>
      <c r="E2697" s="7">
        <f t="shared" si="139"/>
        <v>4.4585987261146496</v>
      </c>
      <c r="F2697">
        <v>67</v>
      </c>
      <c r="G2697" s="16">
        <f t="shared" si="143"/>
        <v>2.1953772026521454</v>
      </c>
      <c r="H2697" s="8">
        <f t="shared" si="144"/>
        <v>1.0318272852465082</v>
      </c>
      <c r="I2697" s="8">
        <f t="shared" si="145"/>
        <v>15.613010672430914</v>
      </c>
    </row>
    <row r="2698" spans="2:9" x14ac:dyDescent="0.3">
      <c r="B2698" s="6" t="s">
        <v>26</v>
      </c>
      <c r="C2698" t="s">
        <v>108</v>
      </c>
      <c r="D2698">
        <v>40</v>
      </c>
      <c r="E2698" s="7">
        <f t="shared" si="139"/>
        <v>12.738853503184712</v>
      </c>
      <c r="F2698">
        <v>67</v>
      </c>
      <c r="G2698" s="16">
        <f t="shared" si="143"/>
        <v>31.758207152369334</v>
      </c>
      <c r="H2698" s="8">
        <f t="shared" si="144"/>
        <v>14.926357361613587</v>
      </c>
      <c r="I2698" s="8">
        <f t="shared" si="145"/>
        <v>127.4531483463748</v>
      </c>
    </row>
    <row r="2699" spans="2:9" x14ac:dyDescent="0.3">
      <c r="B2699" s="6" t="s">
        <v>26</v>
      </c>
      <c r="C2699" t="s">
        <v>108</v>
      </c>
      <c r="D2699">
        <v>26</v>
      </c>
      <c r="E2699" s="7">
        <f t="shared" si="139"/>
        <v>8.2802547770700627</v>
      </c>
      <c r="F2699">
        <v>67</v>
      </c>
      <c r="G2699" s="16">
        <f t="shared" si="143"/>
        <v>10.610124252760826</v>
      </c>
      <c r="H2699" s="8">
        <f t="shared" si="144"/>
        <v>4.9867583987975879</v>
      </c>
      <c r="I2699" s="8">
        <f t="shared" si="145"/>
        <v>53.848955176343352</v>
      </c>
    </row>
    <row r="2700" spans="2:9" x14ac:dyDescent="0.3">
      <c r="B2700" s="6" t="s">
        <v>107</v>
      </c>
      <c r="C2700" t="s">
        <v>83</v>
      </c>
      <c r="D2700">
        <v>6</v>
      </c>
      <c r="E2700" s="7">
        <f t="shared" si="139"/>
        <v>1.910828025477707</v>
      </c>
      <c r="F2700">
        <v>67</v>
      </c>
      <c r="G2700" s="16">
        <f t="shared" si="143"/>
        <v>0.25410208668910245</v>
      </c>
      <c r="H2700" s="8">
        <f t="shared" si="144"/>
        <v>0.11942798074387814</v>
      </c>
      <c r="I2700" s="8">
        <f t="shared" si="145"/>
        <v>2.8676958377934336</v>
      </c>
    </row>
    <row r="2701" spans="2:9" x14ac:dyDescent="0.3">
      <c r="G2701" s="8"/>
      <c r="H2701" s="8"/>
    </row>
  </sheetData>
  <mergeCells count="1">
    <mergeCell ref="J1:L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basistabel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</dc:creator>
  <cp:lastModifiedBy>Sil Lanckriet</cp:lastModifiedBy>
  <dcterms:created xsi:type="dcterms:W3CDTF">2023-03-01T10:03:34Z</dcterms:created>
  <dcterms:modified xsi:type="dcterms:W3CDTF">2024-03-13T16:50:01Z</dcterms:modified>
</cp:coreProperties>
</file>